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прил 2 ноябрь" sheetId="1" r:id="rId1"/>
    <sheet name="приложение 2 октябрь" sheetId="2" r:id="rId2"/>
    <sheet name="приложение 2" sheetId="3" r:id="rId3"/>
  </sheets>
  <definedNames/>
  <calcPr fullCalcOnLoad="1"/>
</workbook>
</file>

<file path=xl/sharedStrings.xml><?xml version="1.0" encoding="utf-8"?>
<sst xmlns="http://schemas.openxmlformats.org/spreadsheetml/2006/main" count="1331" uniqueCount="124">
  <si>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</si>
  <si>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</si>
  <si>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</si>
  <si>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</si>
  <si>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</si>
  <si>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</si>
  <si>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</si>
  <si>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</si>
  <si>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</si>
  <si>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</si>
  <si>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</si>
  <si>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</si>
  <si>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</si>
  <si>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</si>
  <si>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</si>
  <si>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</si>
  <si>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</si>
  <si>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</si>
  <si>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</si>
  <si>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</si>
  <si>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</si>
  <si>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</si>
  <si>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</si>
  <si>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</si>
  <si>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</si>
  <si>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</si>
  <si>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</si>
  <si>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</si>
  <si>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</si>
  <si>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</si>
  <si>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</si>
  <si>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</si>
  <si>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</si>
  <si>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</si>
  <si>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</si>
  <si>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</si>
  <si>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</si>
  <si>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</si>
  <si>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</si>
  <si>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</si>
  <si>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</si>
  <si>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</si>
  <si>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</si>
  <si>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</si>
  <si>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</si>
  <si>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</si>
  <si>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</si>
  <si>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</si>
  <si>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</si>
  <si>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</si>
  <si>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</si>
  <si>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</si>
  <si>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</si>
  <si>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</si>
  <si>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</si>
  <si>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</si>
  <si>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</si>
  <si>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>Приложение № 2</t>
  </si>
  <si>
    <t xml:space="preserve">к решению        сессии Совета </t>
  </si>
  <si>
    <t>тысяч рублей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</si>
  <si>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</si>
  <si>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</si>
  <si>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</si>
  <si>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</si>
  <si>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</si>
  <si>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</si>
  <si>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</si>
  <si>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</si>
  <si>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</si>
  <si>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</si>
  <si>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</si>
  <si>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</si>
  <si>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</si>
  <si>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</si>
  <si>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</t>
  </si>
  <si>
    <t>600 03 00</t>
  </si>
  <si>
    <t>Повенецкого городского поселения  созыва</t>
  </si>
  <si>
    <t xml:space="preserve">"Повенецкое городское поселение" на 2013 год по разделам, подразделам, </t>
  </si>
  <si>
    <t>3500300</t>
  </si>
  <si>
    <t>600 05 00</t>
  </si>
  <si>
    <t>0650300</t>
  </si>
  <si>
    <t>Озеленение</t>
  </si>
  <si>
    <t>Обслуживание внутреннего государственного и муниципального долга</t>
  </si>
  <si>
    <t>Обслуживание внутреннего государственного и  муниципального долга</t>
  </si>
  <si>
    <t>Обслуживание  государственного и  муниципального долга</t>
  </si>
  <si>
    <t>Жилищное хозяйство</t>
  </si>
  <si>
    <t>Поддержка жилищного хозяйства</t>
  </si>
  <si>
    <t>Обслуживание  муниципального долга</t>
  </si>
  <si>
    <t>721</t>
  </si>
  <si>
    <t>0041000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</si>
  <si>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</si>
  <si>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242</t>
  </si>
  <si>
    <t>Обеспечение деятельности подведомственных учреждений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</si>
  <si>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</si>
  <si>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</si>
  <si>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</si>
  <si>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795 00 00</t>
  </si>
  <si>
    <t>Коммунальное хозяйство</t>
  </si>
  <si>
    <t>Мероприятия в области коммунального хозяйства</t>
  </si>
  <si>
    <t>351 05 00</t>
  </si>
  <si>
    <t>Закупка товаров, работ, услуг в целях капитального ремонта государственного имущества</t>
  </si>
  <si>
    <t xml:space="preserve">351 05 00 </t>
  </si>
  <si>
    <t>5300400</t>
  </si>
  <si>
    <t>Первооче. меропр. по выполнению поступивших в период избират. кампании наказов избират.</t>
  </si>
  <si>
    <t>0050100</t>
  </si>
  <si>
    <t>110</t>
  </si>
  <si>
    <t>111</t>
  </si>
  <si>
    <t>Дорожное хозяйство (дорожные фонды)</t>
  </si>
  <si>
    <t>09</t>
  </si>
  <si>
    <t>5220602</t>
  </si>
  <si>
    <t>Ремонт обектов ЖКХ  для подготовки к осенне-зимнему периоду</t>
  </si>
  <si>
    <t>5300800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</si>
  <si>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</si>
  <si>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5301300</t>
  </si>
  <si>
    <t xml:space="preserve">№          от      .07.2013 года </t>
  </si>
  <si>
    <t>093 99 00</t>
  </si>
  <si>
    <t>522 06 02</t>
  </si>
  <si>
    <t xml:space="preserve">№          от      .10.2013 года </t>
  </si>
  <si>
    <t>Исполнение судебных актов РФ по возмещению вреда органов государственной власти</t>
  </si>
  <si>
    <t>831</t>
  </si>
  <si>
    <t>122</t>
  </si>
  <si>
    <t>852</t>
  </si>
  <si>
    <t xml:space="preserve">к решению    3    сессии Совета </t>
  </si>
  <si>
    <t xml:space="preserve">№  17        от14 11 .10.2013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</si>
</sst>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readingOrder="2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3" fontId="3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68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8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3" fontId="3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4"/>
  <sheetViews>
    <sheetView tabSelected="1" zoomScalePageLayoutView="0" workbookViewId="0" topLeftCell="A1">
      <selection activeCell="D5" sqref="D5:F5"/>
    </sheetView>
  </sheetViews>
  <sheetFormatPr defaultColWidth="9.00390625" defaultRowHeight="12.75"/>
  <cols>
    <col min="1" max="1" width="66.25390625" style="12" customWidth="1"/>
    <col min="2" max="2" width="7.00390625" style="12" customWidth="1"/>
    <col min="3" max="3" width="6.75390625" style="12" customWidth="1"/>
    <col min="4" max="4" width="10.00390625" style="12" customWidth="1"/>
    <col min="5" max="5" width="6.25390625" style="12" customWidth="1"/>
    <col min="6" max="6" width="11.875" style="40" customWidth="1"/>
    <col min="7" max="7" width="11.00390625" style="12" hidden="1" customWidth="1"/>
    <col min="8" max="16384" width="9.125" style="12" customWidth="1"/>
  </cols>
  <sheetData>
    <row r="2" spans="3:7" ht="12">
      <c r="C2" s="1"/>
      <c r="D2" s="1" t="s">
        <v>57</v>
      </c>
      <c r="E2" s="1"/>
      <c r="G2" s="1"/>
    </row>
    <row r="3" spans="3:7" ht="12">
      <c r="C3" s="1"/>
      <c r="D3" s="48" t="s">
        <v>122</v>
      </c>
      <c r="E3" s="48"/>
      <c r="F3" s="48"/>
      <c r="G3" s="1"/>
    </row>
    <row r="4" spans="3:7" ht="12">
      <c r="C4" s="1"/>
      <c r="D4" s="48" t="s">
        <v>76</v>
      </c>
      <c r="E4" s="48"/>
      <c r="F4" s="48"/>
      <c r="G4" s="1"/>
    </row>
    <row r="5" spans="3:7" ht="12">
      <c r="C5" s="1"/>
      <c r="D5" s="49" t="s">
        <v>123</v>
      </c>
      <c r="E5" s="49"/>
      <c r="F5" s="49"/>
      <c r="G5" s="1"/>
    </row>
    <row r="6" spans="3:7" ht="12">
      <c r="C6" s="1"/>
      <c r="D6" s="1"/>
      <c r="E6" s="1"/>
      <c r="F6" s="41"/>
      <c r="G6" s="1"/>
    </row>
    <row r="7" spans="1:6" ht="12">
      <c r="A7" s="47" t="s">
        <v>34</v>
      </c>
      <c r="B7" s="47"/>
      <c r="C7" s="47"/>
      <c r="D7" s="47"/>
      <c r="E7" s="47"/>
      <c r="F7" s="47"/>
    </row>
    <row r="8" spans="1:6" ht="12">
      <c r="A8" s="47" t="s">
        <v>77</v>
      </c>
      <c r="B8" s="47"/>
      <c r="C8" s="47"/>
      <c r="D8" s="47"/>
      <c r="E8" s="47"/>
      <c r="F8" s="47"/>
    </row>
    <row r="9" spans="1:6" ht="12">
      <c r="A9" s="47" t="s">
        <v>74</v>
      </c>
      <c r="B9" s="47"/>
      <c r="C9" s="47"/>
      <c r="D9" s="47"/>
      <c r="E9" s="47"/>
      <c r="F9" s="47"/>
    </row>
    <row r="10" spans="1:6" ht="12">
      <c r="A10" s="6"/>
      <c r="B10" s="6"/>
      <c r="C10" s="6"/>
      <c r="D10" s="6"/>
      <c r="E10" s="6"/>
      <c r="F10" s="42" t="s">
        <v>59</v>
      </c>
    </row>
    <row r="11" spans="1:6" ht="63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43" t="s">
        <v>35</v>
      </c>
    </row>
    <row r="12" spans="1:6" s="20" customFormat="1" ht="15" customHeight="1">
      <c r="A12" s="18" t="s">
        <v>6</v>
      </c>
      <c r="B12" s="19" t="s">
        <v>7</v>
      </c>
      <c r="C12" s="19"/>
      <c r="D12" s="19"/>
      <c r="E12" s="19"/>
      <c r="F12" s="44">
        <f>F13+F18+F30+F32+F39</f>
        <v>3514.5</v>
      </c>
    </row>
    <row r="13" spans="1:6" s="33" customFormat="1" ht="24.75" customHeight="1">
      <c r="A13" s="31" t="s">
        <v>41</v>
      </c>
      <c r="B13" s="32" t="s">
        <v>7</v>
      </c>
      <c r="C13" s="32" t="s">
        <v>8</v>
      </c>
      <c r="D13" s="32"/>
      <c r="E13" s="32"/>
      <c r="F13" s="45">
        <f>F14</f>
        <v>1159.2</v>
      </c>
    </row>
    <row r="14" spans="1:6" s="28" customFormat="1" ht="15" customHeight="1">
      <c r="A14" s="25" t="s">
        <v>29</v>
      </c>
      <c r="B14" s="26" t="s">
        <v>7</v>
      </c>
      <c r="C14" s="26" t="s">
        <v>8</v>
      </c>
      <c r="D14" s="26" t="s">
        <v>49</v>
      </c>
      <c r="E14" s="26"/>
      <c r="F14" s="27">
        <f>F15</f>
        <v>1159.2</v>
      </c>
    </row>
    <row r="15" spans="1:6" s="28" customFormat="1" ht="15" customHeight="1">
      <c r="A15" s="29" t="s">
        <v>42</v>
      </c>
      <c r="B15" s="26" t="s">
        <v>7</v>
      </c>
      <c r="C15" s="26" t="s">
        <v>8</v>
      </c>
      <c r="D15" s="26" t="s">
        <v>49</v>
      </c>
      <c r="E15" s="26" t="s">
        <v>36</v>
      </c>
      <c r="F15" s="27">
        <f>F16+F17</f>
        <v>1159.2</v>
      </c>
    </row>
    <row r="16" spans="1:8" s="28" customFormat="1" ht="15" customHeight="1">
      <c r="A16" s="30" t="s">
        <v>40</v>
      </c>
      <c r="B16" s="26" t="s">
        <v>7</v>
      </c>
      <c r="C16" s="26" t="s">
        <v>8</v>
      </c>
      <c r="D16" s="26" t="s">
        <v>49</v>
      </c>
      <c r="E16" s="26" t="s">
        <v>39</v>
      </c>
      <c r="F16" s="27">
        <v>1102.7</v>
      </c>
      <c r="H16" s="28">
        <v>52.7</v>
      </c>
    </row>
    <row r="17" spans="1:6" s="28" customFormat="1" ht="15" customHeight="1">
      <c r="A17" s="13" t="s">
        <v>46</v>
      </c>
      <c r="B17" s="26" t="s">
        <v>7</v>
      </c>
      <c r="C17" s="26" t="s">
        <v>8</v>
      </c>
      <c r="D17" s="26" t="s">
        <v>49</v>
      </c>
      <c r="E17" s="26" t="s">
        <v>54</v>
      </c>
      <c r="F17" s="27">
        <v>56.5</v>
      </c>
    </row>
    <row r="18" spans="1:9" s="36" customFormat="1" ht="26.25" customHeight="1">
      <c r="A18" s="34" t="s">
        <v>9</v>
      </c>
      <c r="B18" s="35" t="s">
        <v>7</v>
      </c>
      <c r="C18" s="35" t="s">
        <v>10</v>
      </c>
      <c r="D18" s="35"/>
      <c r="E18" s="35"/>
      <c r="F18" s="45">
        <f>F19+F28</f>
        <v>1070.5</v>
      </c>
      <c r="I18" s="37"/>
    </row>
    <row r="19" spans="1:6" ht="24.75" customHeight="1">
      <c r="A19" s="3" t="s">
        <v>43</v>
      </c>
      <c r="B19" s="9" t="s">
        <v>7</v>
      </c>
      <c r="C19" s="9" t="s">
        <v>10</v>
      </c>
      <c r="D19" s="9" t="s">
        <v>11</v>
      </c>
      <c r="E19" s="9"/>
      <c r="F19" s="27">
        <f>F20+F23+F24+F26+F27+F25</f>
        <v>1065.5</v>
      </c>
    </row>
    <row r="20" spans="1:6" ht="15" customHeight="1">
      <c r="A20" s="13" t="s">
        <v>42</v>
      </c>
      <c r="B20" s="9" t="s">
        <v>7</v>
      </c>
      <c r="C20" s="9" t="s">
        <v>10</v>
      </c>
      <c r="D20" s="9" t="s">
        <v>11</v>
      </c>
      <c r="E20" s="15">
        <v>120</v>
      </c>
      <c r="F20" s="27">
        <f>F21+F22</f>
        <v>616.3</v>
      </c>
    </row>
    <row r="21" spans="1:8" ht="15" customHeight="1">
      <c r="A21" s="13" t="s">
        <v>40</v>
      </c>
      <c r="B21" s="9" t="s">
        <v>7</v>
      </c>
      <c r="C21" s="9" t="s">
        <v>10</v>
      </c>
      <c r="D21" s="9" t="s">
        <v>11</v>
      </c>
      <c r="E21" s="15">
        <v>121</v>
      </c>
      <c r="F21" s="27">
        <v>596.8</v>
      </c>
      <c r="H21" s="12">
        <v>27.8</v>
      </c>
    </row>
    <row r="22" spans="1:6" ht="15" customHeight="1">
      <c r="A22" s="13" t="s">
        <v>44</v>
      </c>
      <c r="B22" s="9" t="s">
        <v>7</v>
      </c>
      <c r="C22" s="9" t="s">
        <v>10</v>
      </c>
      <c r="D22" s="9" t="s">
        <v>11</v>
      </c>
      <c r="E22" s="15">
        <v>122</v>
      </c>
      <c r="F22" s="27">
        <v>19.5</v>
      </c>
    </row>
    <row r="23" spans="1:8" ht="15" customHeight="1">
      <c r="A23" s="13" t="s">
        <v>45</v>
      </c>
      <c r="B23" s="9" t="s">
        <v>7</v>
      </c>
      <c r="C23" s="9" t="s">
        <v>10</v>
      </c>
      <c r="D23" s="9" t="s">
        <v>11</v>
      </c>
      <c r="E23" s="15">
        <v>242</v>
      </c>
      <c r="F23" s="27">
        <v>69.9</v>
      </c>
      <c r="H23" s="12">
        <v>6.6</v>
      </c>
    </row>
    <row r="24" spans="1:8" ht="15" customHeight="1">
      <c r="A24" s="13" t="s">
        <v>46</v>
      </c>
      <c r="B24" s="9" t="s">
        <v>7</v>
      </c>
      <c r="C24" s="9" t="s">
        <v>10</v>
      </c>
      <c r="D24" s="9" t="s">
        <v>11</v>
      </c>
      <c r="E24" s="15">
        <v>244</v>
      </c>
      <c r="F24" s="27">
        <v>354.3</v>
      </c>
      <c r="H24" s="12">
        <f>20+21.3+20</f>
        <v>61.3</v>
      </c>
    </row>
    <row r="25" spans="1:6" ht="15" customHeight="1">
      <c r="A25" s="13" t="s">
        <v>46</v>
      </c>
      <c r="B25" s="9" t="s">
        <v>7</v>
      </c>
      <c r="C25" s="9" t="s">
        <v>10</v>
      </c>
      <c r="D25" s="9" t="s">
        <v>11</v>
      </c>
      <c r="E25" s="15">
        <v>541</v>
      </c>
      <c r="F25" s="27">
        <v>20</v>
      </c>
    </row>
    <row r="26" spans="1:6" ht="15" customHeight="1">
      <c r="A26" s="13" t="s">
        <v>47</v>
      </c>
      <c r="B26" s="9" t="s">
        <v>7</v>
      </c>
      <c r="C26" s="9" t="s">
        <v>10</v>
      </c>
      <c r="D26" s="9" t="s">
        <v>11</v>
      </c>
      <c r="E26" s="15">
        <v>851</v>
      </c>
      <c r="F26" s="27">
        <v>2</v>
      </c>
    </row>
    <row r="27" spans="1:6" ht="15" customHeight="1">
      <c r="A27" s="13" t="s">
        <v>48</v>
      </c>
      <c r="B27" s="9" t="s">
        <v>7</v>
      </c>
      <c r="C27" s="9" t="s">
        <v>10</v>
      </c>
      <c r="D27" s="9" t="s">
        <v>11</v>
      </c>
      <c r="E27" s="15">
        <v>852</v>
      </c>
      <c r="F27" s="27">
        <v>3</v>
      </c>
    </row>
    <row r="28" spans="1:6" ht="26.25" customHeight="1">
      <c r="A28" s="13" t="s">
        <v>90</v>
      </c>
      <c r="B28" s="9" t="s">
        <v>7</v>
      </c>
      <c r="C28" s="9" t="s">
        <v>10</v>
      </c>
      <c r="D28" s="9" t="s">
        <v>89</v>
      </c>
      <c r="E28" s="15"/>
      <c r="F28" s="27">
        <f>F29</f>
        <v>5</v>
      </c>
    </row>
    <row r="29" spans="1:6" ht="15" customHeight="1">
      <c r="A29" s="13" t="s">
        <v>46</v>
      </c>
      <c r="B29" s="9" t="s">
        <v>7</v>
      </c>
      <c r="C29" s="9" t="s">
        <v>10</v>
      </c>
      <c r="D29" s="9" t="s">
        <v>89</v>
      </c>
      <c r="E29" s="15">
        <v>244</v>
      </c>
      <c r="F29" s="27">
        <v>5</v>
      </c>
    </row>
    <row r="30" spans="1:6" s="36" customFormat="1" ht="15" customHeight="1">
      <c r="A30" s="34" t="s">
        <v>12</v>
      </c>
      <c r="B30" s="35" t="s">
        <v>7</v>
      </c>
      <c r="C30" s="35" t="s">
        <v>13</v>
      </c>
      <c r="D30" s="35" t="s">
        <v>11</v>
      </c>
      <c r="E30" s="35"/>
      <c r="F30" s="45">
        <f>F31</f>
        <v>20</v>
      </c>
    </row>
    <row r="31" spans="1:6" ht="15" customHeight="1">
      <c r="A31" s="13" t="s">
        <v>42</v>
      </c>
      <c r="B31" s="9" t="s">
        <v>7</v>
      </c>
      <c r="C31" s="9" t="s">
        <v>13</v>
      </c>
      <c r="D31" s="9" t="s">
        <v>11</v>
      </c>
      <c r="E31" s="15">
        <v>541</v>
      </c>
      <c r="F31" s="27">
        <v>20</v>
      </c>
    </row>
    <row r="32" spans="1:6" s="36" customFormat="1" ht="15" customHeight="1">
      <c r="A32" s="38" t="s">
        <v>50</v>
      </c>
      <c r="B32" s="35" t="s">
        <v>7</v>
      </c>
      <c r="C32" s="35" t="s">
        <v>14</v>
      </c>
      <c r="D32" s="35"/>
      <c r="E32" s="39"/>
      <c r="F32" s="45">
        <f>F33</f>
        <v>208.8</v>
      </c>
    </row>
    <row r="33" spans="1:6" ht="15" customHeight="1">
      <c r="A33" s="3" t="s">
        <v>51</v>
      </c>
      <c r="B33" s="9" t="s">
        <v>7</v>
      </c>
      <c r="C33" s="9" t="s">
        <v>14</v>
      </c>
      <c r="D33" s="9" t="s">
        <v>52</v>
      </c>
      <c r="E33" s="15"/>
      <c r="F33" s="27">
        <f>F34+F37+F38</f>
        <v>208.8</v>
      </c>
    </row>
    <row r="34" spans="1:6" ht="15" customHeight="1" hidden="1">
      <c r="A34" s="13" t="s">
        <v>42</v>
      </c>
      <c r="B34" s="9" t="s">
        <v>7</v>
      </c>
      <c r="C34" s="9" t="s">
        <v>14</v>
      </c>
      <c r="D34" s="9" t="s">
        <v>52</v>
      </c>
      <c r="E34" s="15">
        <v>120</v>
      </c>
      <c r="F34" s="27">
        <f>F35+F36</f>
        <v>0</v>
      </c>
    </row>
    <row r="35" spans="1:6" ht="15" customHeight="1" hidden="1">
      <c r="A35" s="13" t="s">
        <v>40</v>
      </c>
      <c r="B35" s="9" t="s">
        <v>7</v>
      </c>
      <c r="C35" s="9" t="s">
        <v>14</v>
      </c>
      <c r="D35" s="9" t="s">
        <v>52</v>
      </c>
      <c r="E35" s="15">
        <v>121</v>
      </c>
      <c r="F35" s="27">
        <v>0</v>
      </c>
    </row>
    <row r="36" spans="1:6" ht="15" customHeight="1" hidden="1">
      <c r="A36" s="13" t="s">
        <v>44</v>
      </c>
      <c r="B36" s="9" t="s">
        <v>7</v>
      </c>
      <c r="C36" s="9" t="s">
        <v>14</v>
      </c>
      <c r="D36" s="9" t="s">
        <v>52</v>
      </c>
      <c r="E36" s="15">
        <v>122</v>
      </c>
      <c r="F36" s="27">
        <v>0</v>
      </c>
    </row>
    <row r="37" spans="1:6" ht="15" customHeight="1" hidden="1">
      <c r="A37" s="13" t="s">
        <v>45</v>
      </c>
      <c r="B37" s="9" t="s">
        <v>7</v>
      </c>
      <c r="C37" s="9" t="s">
        <v>14</v>
      </c>
      <c r="D37" s="9" t="s">
        <v>52</v>
      </c>
      <c r="E37" s="15">
        <v>242</v>
      </c>
      <c r="F37" s="27">
        <v>0</v>
      </c>
    </row>
    <row r="38" spans="1:6" ht="15" customHeight="1">
      <c r="A38" s="13" t="s">
        <v>46</v>
      </c>
      <c r="B38" s="9" t="s">
        <v>7</v>
      </c>
      <c r="C38" s="9" t="s">
        <v>14</v>
      </c>
      <c r="D38" s="9" t="s">
        <v>52</v>
      </c>
      <c r="E38" s="15">
        <v>244</v>
      </c>
      <c r="F38" s="27">
        <v>208.8</v>
      </c>
    </row>
    <row r="39" spans="1:6" s="36" customFormat="1" ht="15" customHeight="1">
      <c r="A39" s="34" t="s">
        <v>15</v>
      </c>
      <c r="B39" s="35" t="s">
        <v>7</v>
      </c>
      <c r="C39" s="35" t="s">
        <v>30</v>
      </c>
      <c r="D39" s="35"/>
      <c r="E39" s="35"/>
      <c r="F39" s="45">
        <f>F40+F44</f>
        <v>1056</v>
      </c>
    </row>
    <row r="40" spans="1:7" ht="14.25" customHeight="1">
      <c r="A40" s="4" t="s">
        <v>17</v>
      </c>
      <c r="B40" s="9" t="s">
        <v>7</v>
      </c>
      <c r="C40" s="9" t="s">
        <v>30</v>
      </c>
      <c r="D40" s="9" t="s">
        <v>18</v>
      </c>
      <c r="E40" s="9"/>
      <c r="F40" s="27">
        <f>F41+F42+F43</f>
        <v>89.3</v>
      </c>
      <c r="G40" s="10" t="s">
        <v>38</v>
      </c>
    </row>
    <row r="41" spans="1:8" ht="15" customHeight="1">
      <c r="A41" s="13" t="s">
        <v>48</v>
      </c>
      <c r="B41" s="9" t="s">
        <v>7</v>
      </c>
      <c r="C41" s="9" t="s">
        <v>30</v>
      </c>
      <c r="D41" s="9" t="s">
        <v>18</v>
      </c>
      <c r="E41" s="9" t="s">
        <v>121</v>
      </c>
      <c r="F41" s="27">
        <v>35</v>
      </c>
      <c r="H41" s="12">
        <v>35</v>
      </c>
    </row>
    <row r="42" spans="1:8" ht="15" customHeight="1">
      <c r="A42" s="13" t="s">
        <v>45</v>
      </c>
      <c r="B42" s="9" t="s">
        <v>7</v>
      </c>
      <c r="C42" s="9" t="s">
        <v>30</v>
      </c>
      <c r="D42" s="9" t="s">
        <v>18</v>
      </c>
      <c r="E42" s="9" t="s">
        <v>91</v>
      </c>
      <c r="F42" s="27">
        <v>14</v>
      </c>
      <c r="H42" s="12">
        <v>3</v>
      </c>
    </row>
    <row r="43" spans="1:6" ht="15" customHeight="1">
      <c r="A43" s="13" t="s">
        <v>46</v>
      </c>
      <c r="B43" s="9" t="s">
        <v>7</v>
      </c>
      <c r="C43" s="9" t="s">
        <v>30</v>
      </c>
      <c r="D43" s="9" t="s">
        <v>18</v>
      </c>
      <c r="E43" s="15">
        <v>244</v>
      </c>
      <c r="F43" s="27">
        <v>40.3</v>
      </c>
    </row>
    <row r="44" spans="1:6" ht="15" customHeight="1">
      <c r="A44" s="13" t="s">
        <v>92</v>
      </c>
      <c r="B44" s="9" t="s">
        <v>7</v>
      </c>
      <c r="C44" s="9" t="s">
        <v>30</v>
      </c>
      <c r="D44" s="9" t="s">
        <v>115</v>
      </c>
      <c r="E44" s="9"/>
      <c r="F44" s="27">
        <f>F45+F48+F49+F50+F47</f>
        <v>966.6999999999999</v>
      </c>
    </row>
    <row r="45" spans="1:6" ht="15" customHeight="1">
      <c r="A45" s="13" t="s">
        <v>53</v>
      </c>
      <c r="B45" s="9" t="s">
        <v>7</v>
      </c>
      <c r="C45" s="9" t="s">
        <v>30</v>
      </c>
      <c r="D45" s="9" t="s">
        <v>115</v>
      </c>
      <c r="E45" s="9" t="s">
        <v>105</v>
      </c>
      <c r="F45" s="27">
        <f>F46</f>
        <v>790.5</v>
      </c>
    </row>
    <row r="46" spans="1:6" ht="15" customHeight="1">
      <c r="A46" s="13" t="s">
        <v>40</v>
      </c>
      <c r="B46" s="9" t="s">
        <v>7</v>
      </c>
      <c r="C46" s="9" t="s">
        <v>30</v>
      </c>
      <c r="D46" s="9" t="s">
        <v>115</v>
      </c>
      <c r="E46" s="9" t="s">
        <v>106</v>
      </c>
      <c r="F46" s="27">
        <v>790.5</v>
      </c>
    </row>
    <row r="47" spans="1:6" ht="15" customHeight="1">
      <c r="A47" s="13" t="s">
        <v>44</v>
      </c>
      <c r="B47" s="9" t="s">
        <v>7</v>
      </c>
      <c r="C47" s="9" t="s">
        <v>30</v>
      </c>
      <c r="D47" s="9" t="s">
        <v>115</v>
      </c>
      <c r="E47" s="15">
        <v>112</v>
      </c>
      <c r="F47" s="27">
        <v>8.9</v>
      </c>
    </row>
    <row r="48" spans="1:8" ht="15" customHeight="1">
      <c r="A48" s="13" t="s">
        <v>45</v>
      </c>
      <c r="B48" s="9" t="s">
        <v>7</v>
      </c>
      <c r="C48" s="9" t="s">
        <v>30</v>
      </c>
      <c r="D48" s="9" t="s">
        <v>115</v>
      </c>
      <c r="E48" s="15">
        <v>242</v>
      </c>
      <c r="F48" s="27">
        <v>110.5</v>
      </c>
      <c r="H48" s="12">
        <v>2.8</v>
      </c>
    </row>
    <row r="49" spans="1:6" ht="15" customHeight="1">
      <c r="A49" s="13" t="s">
        <v>46</v>
      </c>
      <c r="B49" s="9" t="s">
        <v>7</v>
      </c>
      <c r="C49" s="9" t="s">
        <v>30</v>
      </c>
      <c r="D49" s="9" t="s">
        <v>115</v>
      </c>
      <c r="E49" s="15">
        <v>244</v>
      </c>
      <c r="F49" s="27">
        <v>55.8</v>
      </c>
    </row>
    <row r="50" spans="1:6" ht="15" customHeight="1">
      <c r="A50" s="13" t="s">
        <v>48</v>
      </c>
      <c r="B50" s="9" t="s">
        <v>7</v>
      </c>
      <c r="C50" s="9" t="s">
        <v>30</v>
      </c>
      <c r="D50" s="9" t="s">
        <v>115</v>
      </c>
      <c r="E50" s="15">
        <v>852</v>
      </c>
      <c r="F50" s="27">
        <v>1</v>
      </c>
    </row>
    <row r="51" spans="1:6" s="20" customFormat="1" ht="15" customHeight="1">
      <c r="A51" s="2" t="s">
        <v>31</v>
      </c>
      <c r="B51" s="19" t="s">
        <v>8</v>
      </c>
      <c r="C51" s="19"/>
      <c r="D51" s="19"/>
      <c r="E51" s="19"/>
      <c r="F51" s="44">
        <f>F52</f>
        <v>177</v>
      </c>
    </row>
    <row r="52" spans="1:6" ht="15" customHeight="1">
      <c r="A52" s="11" t="s">
        <v>32</v>
      </c>
      <c r="B52" s="9" t="s">
        <v>8</v>
      </c>
      <c r="C52" s="9" t="s">
        <v>20</v>
      </c>
      <c r="D52" s="9"/>
      <c r="E52" s="9"/>
      <c r="F52" s="27">
        <f>F53+F55+F56</f>
        <v>177</v>
      </c>
    </row>
    <row r="53" spans="1:6" ht="15" customHeight="1">
      <c r="A53" s="13" t="s">
        <v>42</v>
      </c>
      <c r="B53" s="9" t="s">
        <v>8</v>
      </c>
      <c r="C53" s="9" t="s">
        <v>20</v>
      </c>
      <c r="D53" s="9" t="s">
        <v>33</v>
      </c>
      <c r="E53" s="9" t="s">
        <v>36</v>
      </c>
      <c r="F53" s="27">
        <f>F54</f>
        <v>164.5</v>
      </c>
    </row>
    <row r="54" spans="1:6" ht="15" customHeight="1">
      <c r="A54" s="13" t="s">
        <v>40</v>
      </c>
      <c r="B54" s="9" t="s">
        <v>8</v>
      </c>
      <c r="C54" s="9" t="s">
        <v>20</v>
      </c>
      <c r="D54" s="9" t="s">
        <v>33</v>
      </c>
      <c r="E54" s="9" t="s">
        <v>39</v>
      </c>
      <c r="F54" s="27">
        <v>164.5</v>
      </c>
    </row>
    <row r="55" spans="1:6" ht="15" customHeight="1">
      <c r="A55" s="13" t="s">
        <v>45</v>
      </c>
      <c r="B55" s="9" t="s">
        <v>8</v>
      </c>
      <c r="C55" s="9" t="s">
        <v>20</v>
      </c>
      <c r="D55" s="9" t="s">
        <v>33</v>
      </c>
      <c r="E55" s="15">
        <v>242</v>
      </c>
      <c r="F55" s="27">
        <v>2.1</v>
      </c>
    </row>
    <row r="56" spans="1:6" ht="15" customHeight="1">
      <c r="A56" s="13" t="s">
        <v>46</v>
      </c>
      <c r="B56" s="9" t="s">
        <v>8</v>
      </c>
      <c r="C56" s="9" t="s">
        <v>20</v>
      </c>
      <c r="D56" s="9" t="s">
        <v>33</v>
      </c>
      <c r="E56" s="15">
        <v>244</v>
      </c>
      <c r="F56" s="27">
        <v>10.4</v>
      </c>
    </row>
    <row r="57" spans="1:6" s="20" customFormat="1" ht="15" customHeight="1">
      <c r="A57" s="2" t="s">
        <v>19</v>
      </c>
      <c r="B57" s="19" t="s">
        <v>20</v>
      </c>
      <c r="C57" s="19"/>
      <c r="D57" s="19"/>
      <c r="E57" s="19"/>
      <c r="F57" s="44">
        <f>F58</f>
        <v>8.2</v>
      </c>
    </row>
    <row r="58" spans="1:6" ht="25.5" customHeight="1">
      <c r="A58" s="11" t="s">
        <v>55</v>
      </c>
      <c r="B58" s="9" t="s">
        <v>20</v>
      </c>
      <c r="C58" s="9" t="s">
        <v>16</v>
      </c>
      <c r="D58" s="9"/>
      <c r="E58" s="9"/>
      <c r="F58" s="27">
        <f>F59</f>
        <v>8.2</v>
      </c>
    </row>
    <row r="59" spans="1:6" ht="24.75" customHeight="1">
      <c r="A59" s="11" t="s">
        <v>21</v>
      </c>
      <c r="B59" s="9" t="s">
        <v>20</v>
      </c>
      <c r="C59" s="9" t="s">
        <v>16</v>
      </c>
      <c r="D59" s="9" t="s">
        <v>22</v>
      </c>
      <c r="E59" s="9"/>
      <c r="F59" s="27">
        <f>F60</f>
        <v>8.2</v>
      </c>
    </row>
    <row r="60" spans="1:6" ht="15" customHeight="1">
      <c r="A60" s="13" t="s">
        <v>46</v>
      </c>
      <c r="B60" s="9" t="s">
        <v>20</v>
      </c>
      <c r="C60" s="9" t="s">
        <v>16</v>
      </c>
      <c r="D60" s="9" t="s">
        <v>22</v>
      </c>
      <c r="E60" s="9" t="s">
        <v>54</v>
      </c>
      <c r="F60" s="27">
        <v>8.2</v>
      </c>
    </row>
    <row r="61" spans="1:6" s="20" customFormat="1" ht="15" customHeight="1">
      <c r="A61" s="2" t="s">
        <v>93</v>
      </c>
      <c r="B61" s="19" t="s">
        <v>10</v>
      </c>
      <c r="C61" s="19"/>
      <c r="D61" s="19"/>
      <c r="E61" s="19"/>
      <c r="F61" s="44">
        <f>F62+F65</f>
        <v>810.3</v>
      </c>
    </row>
    <row r="62" spans="1:6" s="22" customFormat="1" ht="15" customHeight="1">
      <c r="A62" s="5" t="s">
        <v>94</v>
      </c>
      <c r="B62" s="21" t="s">
        <v>10</v>
      </c>
      <c r="C62" s="21" t="s">
        <v>7</v>
      </c>
      <c r="D62" s="21"/>
      <c r="E62" s="21"/>
      <c r="F62" s="24">
        <f>F63</f>
        <v>11.3</v>
      </c>
    </row>
    <row r="63" spans="1:6" ht="15" customHeight="1">
      <c r="A63" s="13" t="s">
        <v>95</v>
      </c>
      <c r="B63" s="9" t="s">
        <v>10</v>
      </c>
      <c r="C63" s="9" t="s">
        <v>7</v>
      </c>
      <c r="D63" s="9" t="s">
        <v>96</v>
      </c>
      <c r="E63" s="9"/>
      <c r="F63" s="27">
        <f>F64</f>
        <v>11.3</v>
      </c>
    </row>
    <row r="64" spans="1:6" ht="15" customHeight="1">
      <c r="A64" s="13" t="s">
        <v>46</v>
      </c>
      <c r="B64" s="9" t="s">
        <v>10</v>
      </c>
      <c r="C64" s="9" t="s">
        <v>7</v>
      </c>
      <c r="D64" s="9" t="s">
        <v>96</v>
      </c>
      <c r="E64" s="9" t="s">
        <v>54</v>
      </c>
      <c r="F64" s="27">
        <v>11.3</v>
      </c>
    </row>
    <row r="65" spans="1:6" ht="15" customHeight="1">
      <c r="A65" s="3" t="s">
        <v>107</v>
      </c>
      <c r="B65" s="9" t="s">
        <v>10</v>
      </c>
      <c r="C65" s="9" t="s">
        <v>108</v>
      </c>
      <c r="D65" s="9"/>
      <c r="E65" s="9"/>
      <c r="F65" s="27">
        <f>F66</f>
        <v>799</v>
      </c>
    </row>
    <row r="66" spans="1:6" ht="15" customHeight="1">
      <c r="A66" s="13" t="s">
        <v>46</v>
      </c>
      <c r="B66" s="9" t="s">
        <v>10</v>
      </c>
      <c r="C66" s="9" t="s">
        <v>108</v>
      </c>
      <c r="D66" s="9" t="s">
        <v>116</v>
      </c>
      <c r="E66" s="9" t="s">
        <v>54</v>
      </c>
      <c r="F66" s="27">
        <v>799</v>
      </c>
    </row>
    <row r="67" spans="1:6" s="20" customFormat="1" ht="15" customHeight="1">
      <c r="A67" s="2" t="s">
        <v>63</v>
      </c>
      <c r="B67" s="19" t="s">
        <v>64</v>
      </c>
      <c r="C67" s="19"/>
      <c r="D67" s="19"/>
      <c r="E67" s="19"/>
      <c r="F67" s="44">
        <f>F68+F74+F80</f>
        <v>4710.1</v>
      </c>
    </row>
    <row r="68" spans="1:6" s="22" customFormat="1" ht="15" customHeight="1">
      <c r="A68" s="5" t="s">
        <v>85</v>
      </c>
      <c r="B68" s="21" t="s">
        <v>64</v>
      </c>
      <c r="C68" s="21" t="s">
        <v>7</v>
      </c>
      <c r="D68" s="21"/>
      <c r="E68" s="21"/>
      <c r="F68" s="24">
        <f>F69+F72</f>
        <v>757.5</v>
      </c>
    </row>
    <row r="69" spans="1:6" ht="15" customHeight="1">
      <c r="A69" s="3" t="s">
        <v>86</v>
      </c>
      <c r="B69" s="9" t="s">
        <v>64</v>
      </c>
      <c r="C69" s="9" t="s">
        <v>7</v>
      </c>
      <c r="D69" s="9" t="s">
        <v>78</v>
      </c>
      <c r="E69" s="9"/>
      <c r="F69" s="27">
        <f>F70+F71</f>
        <v>160.5</v>
      </c>
    </row>
    <row r="70" spans="1:8" ht="15" customHeight="1">
      <c r="A70" s="13" t="s">
        <v>46</v>
      </c>
      <c r="B70" s="9" t="s">
        <v>64</v>
      </c>
      <c r="C70" s="9" t="s">
        <v>7</v>
      </c>
      <c r="D70" s="9" t="s">
        <v>78</v>
      </c>
      <c r="E70" s="9" t="s">
        <v>54</v>
      </c>
      <c r="F70" s="27">
        <v>160</v>
      </c>
      <c r="H70" s="14"/>
    </row>
    <row r="71" spans="1:8" ht="15" customHeight="1">
      <c r="A71" s="46" t="s">
        <v>118</v>
      </c>
      <c r="B71" s="9" t="s">
        <v>64</v>
      </c>
      <c r="C71" s="9" t="s">
        <v>7</v>
      </c>
      <c r="D71" s="9" t="s">
        <v>78</v>
      </c>
      <c r="E71" s="9" t="s">
        <v>119</v>
      </c>
      <c r="F71" s="27">
        <v>0.5</v>
      </c>
      <c r="H71" s="14"/>
    </row>
    <row r="72" spans="1:6" ht="15" customHeight="1">
      <c r="A72" s="3" t="s">
        <v>86</v>
      </c>
      <c r="B72" s="9" t="s">
        <v>64</v>
      </c>
      <c r="C72" s="9" t="s">
        <v>7</v>
      </c>
      <c r="D72" s="9" t="s">
        <v>109</v>
      </c>
      <c r="E72" s="9"/>
      <c r="F72" s="27">
        <f>F73</f>
        <v>597</v>
      </c>
    </row>
    <row r="73" spans="1:6" ht="15" customHeight="1">
      <c r="A73" s="13" t="s">
        <v>46</v>
      </c>
      <c r="B73" s="9" t="s">
        <v>64</v>
      </c>
      <c r="C73" s="9" t="s">
        <v>7</v>
      </c>
      <c r="D73" s="9" t="s">
        <v>109</v>
      </c>
      <c r="E73" s="9" t="s">
        <v>54</v>
      </c>
      <c r="F73" s="27">
        <v>597</v>
      </c>
    </row>
    <row r="74" spans="1:8" s="22" customFormat="1" ht="15" customHeight="1">
      <c r="A74" s="5" t="s">
        <v>97</v>
      </c>
      <c r="B74" s="21" t="s">
        <v>64</v>
      </c>
      <c r="C74" s="21" t="s">
        <v>8</v>
      </c>
      <c r="D74" s="21"/>
      <c r="E74" s="21"/>
      <c r="F74" s="24">
        <f>F75+F77+F78</f>
        <v>2168.7</v>
      </c>
      <c r="H74" s="23"/>
    </row>
    <row r="75" spans="1:8" ht="15" customHeight="1">
      <c r="A75" s="3" t="s">
        <v>98</v>
      </c>
      <c r="B75" s="9" t="s">
        <v>64</v>
      </c>
      <c r="C75" s="9" t="s">
        <v>8</v>
      </c>
      <c r="D75" s="9" t="s">
        <v>99</v>
      </c>
      <c r="E75" s="9"/>
      <c r="F75" s="27">
        <f>F76</f>
        <v>127.2</v>
      </c>
      <c r="H75" s="14"/>
    </row>
    <row r="76" spans="1:8" ht="15" customHeight="1">
      <c r="A76" s="13" t="s">
        <v>46</v>
      </c>
      <c r="B76" s="9" t="s">
        <v>64</v>
      </c>
      <c r="C76" s="9" t="s">
        <v>8</v>
      </c>
      <c r="D76" s="9" t="s">
        <v>101</v>
      </c>
      <c r="E76" s="9" t="s">
        <v>54</v>
      </c>
      <c r="F76" s="27">
        <v>127.2</v>
      </c>
      <c r="H76" s="12">
        <v>25</v>
      </c>
    </row>
    <row r="77" spans="1:6" ht="26.25" customHeight="1">
      <c r="A77" s="3" t="s">
        <v>103</v>
      </c>
      <c r="B77" s="9" t="s">
        <v>64</v>
      </c>
      <c r="C77" s="9" t="s">
        <v>8</v>
      </c>
      <c r="D77" s="9" t="s">
        <v>102</v>
      </c>
      <c r="E77" s="9" t="s">
        <v>54</v>
      </c>
      <c r="F77" s="27">
        <v>941.5</v>
      </c>
    </row>
    <row r="78" spans="1:6" ht="15" customHeight="1">
      <c r="A78" s="13" t="s">
        <v>110</v>
      </c>
      <c r="B78" s="9" t="s">
        <v>64</v>
      </c>
      <c r="C78" s="9" t="s">
        <v>8</v>
      </c>
      <c r="D78" s="9" t="s">
        <v>111</v>
      </c>
      <c r="E78" s="9"/>
      <c r="F78" s="27">
        <f>F79</f>
        <v>1100</v>
      </c>
    </row>
    <row r="79" spans="1:6" ht="15" customHeight="1">
      <c r="A79" s="13" t="s">
        <v>46</v>
      </c>
      <c r="B79" s="9" t="s">
        <v>64</v>
      </c>
      <c r="C79" s="9" t="s">
        <v>8</v>
      </c>
      <c r="D79" s="9" t="s">
        <v>111</v>
      </c>
      <c r="E79" s="9" t="s">
        <v>54</v>
      </c>
      <c r="F79" s="27">
        <v>1100</v>
      </c>
    </row>
    <row r="80" spans="1:6" s="22" customFormat="1" ht="15" customHeight="1">
      <c r="A80" s="5" t="s">
        <v>65</v>
      </c>
      <c r="B80" s="21" t="s">
        <v>64</v>
      </c>
      <c r="C80" s="21" t="s">
        <v>20</v>
      </c>
      <c r="D80" s="21"/>
      <c r="E80" s="21"/>
      <c r="F80" s="24">
        <f>F81+F83+F85+F87+F89</f>
        <v>1783.9</v>
      </c>
    </row>
    <row r="81" spans="1:6" ht="15" customHeight="1">
      <c r="A81" s="3" t="s">
        <v>66</v>
      </c>
      <c r="B81" s="9" t="s">
        <v>64</v>
      </c>
      <c r="C81" s="9" t="s">
        <v>20</v>
      </c>
      <c r="D81" s="9" t="s">
        <v>67</v>
      </c>
      <c r="E81" s="9"/>
      <c r="F81" s="27">
        <f>F82</f>
        <v>890.7</v>
      </c>
    </row>
    <row r="82" spans="1:8" ht="15" customHeight="1">
      <c r="A82" s="3" t="s">
        <v>68</v>
      </c>
      <c r="B82" s="9" t="s">
        <v>64</v>
      </c>
      <c r="C82" s="9" t="s">
        <v>20</v>
      </c>
      <c r="D82" s="9" t="s">
        <v>67</v>
      </c>
      <c r="E82" s="9" t="s">
        <v>54</v>
      </c>
      <c r="F82" s="27">
        <v>890.7</v>
      </c>
      <c r="H82" s="16">
        <f>109.9+15+15</f>
        <v>139.9</v>
      </c>
    </row>
    <row r="83" spans="1:6" ht="22.5" customHeight="1">
      <c r="A83" s="3" t="s">
        <v>69</v>
      </c>
      <c r="B83" s="9" t="s">
        <v>64</v>
      </c>
      <c r="C83" s="9" t="s">
        <v>20</v>
      </c>
      <c r="D83" s="9" t="s">
        <v>70</v>
      </c>
      <c r="E83" s="9"/>
      <c r="F83" s="27">
        <f>F84</f>
        <v>190</v>
      </c>
    </row>
    <row r="84" spans="1:6" ht="15" customHeight="1">
      <c r="A84" s="3" t="s">
        <v>68</v>
      </c>
      <c r="B84" s="9" t="s">
        <v>64</v>
      </c>
      <c r="C84" s="9" t="s">
        <v>20</v>
      </c>
      <c r="D84" s="9" t="s">
        <v>70</v>
      </c>
      <c r="E84" s="9" t="s">
        <v>54</v>
      </c>
      <c r="F84" s="27">
        <v>190</v>
      </c>
    </row>
    <row r="85" spans="1:6" ht="15" customHeight="1" hidden="1">
      <c r="A85" s="3" t="s">
        <v>81</v>
      </c>
      <c r="B85" s="9" t="s">
        <v>64</v>
      </c>
      <c r="C85" s="9" t="s">
        <v>20</v>
      </c>
      <c r="D85" s="9" t="s">
        <v>75</v>
      </c>
      <c r="E85" s="9"/>
      <c r="F85" s="27">
        <f>F86</f>
        <v>0</v>
      </c>
    </row>
    <row r="86" spans="1:6" ht="15" customHeight="1" hidden="1">
      <c r="A86" s="3" t="s">
        <v>68</v>
      </c>
      <c r="B86" s="9" t="s">
        <v>64</v>
      </c>
      <c r="C86" s="9" t="s">
        <v>20</v>
      </c>
      <c r="D86" s="9" t="s">
        <v>75</v>
      </c>
      <c r="E86" s="9" t="s">
        <v>54</v>
      </c>
      <c r="F86" s="27">
        <v>0</v>
      </c>
    </row>
    <row r="87" spans="1:6" ht="15" customHeight="1">
      <c r="A87" s="3" t="s">
        <v>71</v>
      </c>
      <c r="B87" s="9" t="s">
        <v>64</v>
      </c>
      <c r="C87" s="9" t="s">
        <v>20</v>
      </c>
      <c r="D87" s="9" t="s">
        <v>79</v>
      </c>
      <c r="E87" s="9"/>
      <c r="F87" s="27">
        <f>F88</f>
        <v>355.7</v>
      </c>
    </row>
    <row r="88" spans="1:8" ht="15" customHeight="1">
      <c r="A88" s="3" t="s">
        <v>68</v>
      </c>
      <c r="B88" s="9" t="s">
        <v>64</v>
      </c>
      <c r="C88" s="9" t="s">
        <v>20</v>
      </c>
      <c r="D88" s="9" t="s">
        <v>79</v>
      </c>
      <c r="E88" s="9" t="s">
        <v>54</v>
      </c>
      <c r="F88" s="27">
        <v>355.7</v>
      </c>
      <c r="H88" s="12">
        <f>25-18.3</f>
        <v>6.699999999999999</v>
      </c>
    </row>
    <row r="89" spans="1:6" ht="23.25" customHeight="1">
      <c r="A89" s="3" t="s">
        <v>103</v>
      </c>
      <c r="B89" s="9" t="s">
        <v>64</v>
      </c>
      <c r="C89" s="9" t="s">
        <v>20</v>
      </c>
      <c r="D89" s="9" t="s">
        <v>102</v>
      </c>
      <c r="E89" s="9" t="s">
        <v>54</v>
      </c>
      <c r="F89" s="27">
        <v>347.5</v>
      </c>
    </row>
    <row r="90" spans="1:6" s="20" customFormat="1" ht="15" customHeight="1">
      <c r="A90" s="2" t="s">
        <v>24</v>
      </c>
      <c r="B90" s="19" t="s">
        <v>23</v>
      </c>
      <c r="C90" s="19"/>
      <c r="D90" s="19"/>
      <c r="E90" s="19"/>
      <c r="F90" s="44">
        <f>F91</f>
        <v>3438.4</v>
      </c>
    </row>
    <row r="91" spans="1:8" s="22" customFormat="1" ht="15" customHeight="1">
      <c r="A91" s="5" t="s">
        <v>24</v>
      </c>
      <c r="B91" s="21" t="s">
        <v>23</v>
      </c>
      <c r="C91" s="21" t="s">
        <v>7</v>
      </c>
      <c r="D91" s="21"/>
      <c r="E91" s="21"/>
      <c r="F91" s="24">
        <f>F92+F101+F109+F111</f>
        <v>3438.4</v>
      </c>
      <c r="H91" s="23"/>
    </row>
    <row r="92" spans="1:6" ht="26.25" customHeight="1">
      <c r="A92" s="11" t="s">
        <v>60</v>
      </c>
      <c r="B92" s="9" t="s">
        <v>23</v>
      </c>
      <c r="C92" s="9" t="s">
        <v>7</v>
      </c>
      <c r="D92" s="9" t="s">
        <v>61</v>
      </c>
      <c r="E92" s="9"/>
      <c r="F92" s="27">
        <f>F93+F96+F97+F98+F99+F100</f>
        <v>1719.5000000000002</v>
      </c>
    </row>
    <row r="93" spans="1:6" ht="15" customHeight="1">
      <c r="A93" s="13" t="s">
        <v>53</v>
      </c>
      <c r="B93" s="9" t="s">
        <v>23</v>
      </c>
      <c r="C93" s="9" t="s">
        <v>7</v>
      </c>
      <c r="D93" s="9" t="s">
        <v>61</v>
      </c>
      <c r="E93" s="15">
        <v>110</v>
      </c>
      <c r="F93" s="27">
        <f>F94+F95</f>
        <v>1202.6</v>
      </c>
    </row>
    <row r="94" spans="1:6" ht="15" customHeight="1">
      <c r="A94" s="13" t="s">
        <v>40</v>
      </c>
      <c r="B94" s="9" t="s">
        <v>23</v>
      </c>
      <c r="C94" s="9" t="s">
        <v>7</v>
      </c>
      <c r="D94" s="9" t="s">
        <v>61</v>
      </c>
      <c r="E94" s="15">
        <v>111</v>
      </c>
      <c r="F94" s="27">
        <v>1196</v>
      </c>
    </row>
    <row r="95" spans="1:6" ht="15" customHeight="1">
      <c r="A95" s="13" t="s">
        <v>44</v>
      </c>
      <c r="B95" s="9" t="s">
        <v>23</v>
      </c>
      <c r="C95" s="9" t="s">
        <v>7</v>
      </c>
      <c r="D95" s="9" t="s">
        <v>61</v>
      </c>
      <c r="E95" s="15">
        <v>112</v>
      </c>
      <c r="F95" s="27">
        <v>6.6</v>
      </c>
    </row>
    <row r="96" spans="1:6" ht="15" customHeight="1">
      <c r="A96" s="13" t="s">
        <v>45</v>
      </c>
      <c r="B96" s="9" t="s">
        <v>23</v>
      </c>
      <c r="C96" s="9" t="s">
        <v>7</v>
      </c>
      <c r="D96" s="9" t="s">
        <v>61</v>
      </c>
      <c r="E96" s="15">
        <v>242</v>
      </c>
      <c r="F96" s="27">
        <v>37.9</v>
      </c>
    </row>
    <row r="97" spans="1:6" ht="24.75" customHeight="1">
      <c r="A97" s="13" t="s">
        <v>100</v>
      </c>
      <c r="B97" s="9" t="s">
        <v>23</v>
      </c>
      <c r="C97" s="9" t="s">
        <v>7</v>
      </c>
      <c r="D97" s="9" t="s">
        <v>61</v>
      </c>
      <c r="E97" s="15">
        <v>243</v>
      </c>
      <c r="F97" s="27">
        <v>169.9</v>
      </c>
    </row>
    <row r="98" spans="1:6" ht="15" customHeight="1">
      <c r="A98" s="13" t="s">
        <v>46</v>
      </c>
      <c r="B98" s="9" t="s">
        <v>23</v>
      </c>
      <c r="C98" s="9" t="s">
        <v>7</v>
      </c>
      <c r="D98" s="9" t="s">
        <v>61</v>
      </c>
      <c r="E98" s="15">
        <v>244</v>
      </c>
      <c r="F98" s="27">
        <v>308.2</v>
      </c>
    </row>
    <row r="99" spans="1:6" ht="15" customHeight="1">
      <c r="A99" s="13" t="s">
        <v>47</v>
      </c>
      <c r="B99" s="9" t="s">
        <v>23</v>
      </c>
      <c r="C99" s="9" t="s">
        <v>7</v>
      </c>
      <c r="D99" s="9" t="s">
        <v>61</v>
      </c>
      <c r="E99" s="15">
        <v>851</v>
      </c>
      <c r="F99" s="27">
        <v>0</v>
      </c>
    </row>
    <row r="100" spans="1:6" ht="15" customHeight="1">
      <c r="A100" s="13" t="s">
        <v>48</v>
      </c>
      <c r="B100" s="9" t="s">
        <v>23</v>
      </c>
      <c r="C100" s="9" t="s">
        <v>7</v>
      </c>
      <c r="D100" s="9" t="s">
        <v>61</v>
      </c>
      <c r="E100" s="15">
        <v>852</v>
      </c>
      <c r="F100" s="27">
        <v>0.9</v>
      </c>
    </row>
    <row r="101" spans="1:6" s="22" customFormat="1" ht="15" customHeight="1">
      <c r="A101" s="5" t="s">
        <v>73</v>
      </c>
      <c r="B101" s="21" t="s">
        <v>23</v>
      </c>
      <c r="C101" s="21" t="s">
        <v>7</v>
      </c>
      <c r="D101" s="21" t="s">
        <v>62</v>
      </c>
      <c r="E101" s="21"/>
      <c r="F101" s="24">
        <f>F102+F105+F106+F107+F108</f>
        <v>1335.5</v>
      </c>
    </row>
    <row r="102" spans="1:6" ht="15" customHeight="1">
      <c r="A102" s="13" t="s">
        <v>53</v>
      </c>
      <c r="B102" s="9" t="s">
        <v>23</v>
      </c>
      <c r="C102" s="9" t="s">
        <v>7</v>
      </c>
      <c r="D102" s="9" t="s">
        <v>62</v>
      </c>
      <c r="E102" s="15">
        <v>110</v>
      </c>
      <c r="F102" s="27">
        <f>F103+F104</f>
        <v>1006.2</v>
      </c>
    </row>
    <row r="103" spans="1:6" ht="15" customHeight="1">
      <c r="A103" s="13" t="s">
        <v>40</v>
      </c>
      <c r="B103" s="9" t="s">
        <v>23</v>
      </c>
      <c r="C103" s="9" t="s">
        <v>7</v>
      </c>
      <c r="D103" s="9" t="s">
        <v>62</v>
      </c>
      <c r="E103" s="15">
        <v>111</v>
      </c>
      <c r="F103" s="27">
        <v>940</v>
      </c>
    </row>
    <row r="104" spans="1:6" ht="15" customHeight="1">
      <c r="A104" s="13" t="s">
        <v>44</v>
      </c>
      <c r="B104" s="9" t="s">
        <v>23</v>
      </c>
      <c r="C104" s="9" t="s">
        <v>7</v>
      </c>
      <c r="D104" s="9" t="s">
        <v>62</v>
      </c>
      <c r="E104" s="15">
        <v>112</v>
      </c>
      <c r="F104" s="27">
        <v>66.2</v>
      </c>
    </row>
    <row r="105" spans="1:6" ht="15" customHeight="1">
      <c r="A105" s="13" t="s">
        <v>45</v>
      </c>
      <c r="B105" s="9" t="s">
        <v>23</v>
      </c>
      <c r="C105" s="9" t="s">
        <v>7</v>
      </c>
      <c r="D105" s="9" t="s">
        <v>62</v>
      </c>
      <c r="E105" s="15">
        <v>242</v>
      </c>
      <c r="F105" s="27">
        <v>12</v>
      </c>
    </row>
    <row r="106" spans="1:6" ht="15" customHeight="1">
      <c r="A106" s="13" t="s">
        <v>46</v>
      </c>
      <c r="B106" s="9" t="s">
        <v>23</v>
      </c>
      <c r="C106" s="9" t="s">
        <v>7</v>
      </c>
      <c r="D106" s="9" t="s">
        <v>62</v>
      </c>
      <c r="E106" s="15">
        <v>244</v>
      </c>
      <c r="F106" s="27">
        <v>316.9</v>
      </c>
    </row>
    <row r="107" spans="1:6" ht="15" customHeight="1">
      <c r="A107" s="13" t="s">
        <v>47</v>
      </c>
      <c r="B107" s="9" t="s">
        <v>23</v>
      </c>
      <c r="C107" s="9" t="s">
        <v>7</v>
      </c>
      <c r="D107" s="9" t="s">
        <v>62</v>
      </c>
      <c r="E107" s="15">
        <v>851</v>
      </c>
      <c r="F107" s="27">
        <v>0</v>
      </c>
    </row>
    <row r="108" spans="1:6" ht="15" customHeight="1">
      <c r="A108" s="13" t="s">
        <v>48</v>
      </c>
      <c r="B108" s="9" t="s">
        <v>23</v>
      </c>
      <c r="C108" s="9" t="s">
        <v>7</v>
      </c>
      <c r="D108" s="9" t="s">
        <v>62</v>
      </c>
      <c r="E108" s="15">
        <v>852</v>
      </c>
      <c r="F108" s="27">
        <v>0.4</v>
      </c>
    </row>
    <row r="109" spans="1:6" ht="15" customHeight="1">
      <c r="A109" s="13" t="s">
        <v>53</v>
      </c>
      <c r="B109" s="9" t="s">
        <v>23</v>
      </c>
      <c r="C109" s="9" t="s">
        <v>7</v>
      </c>
      <c r="D109" s="9" t="s">
        <v>104</v>
      </c>
      <c r="E109" s="15">
        <v>110</v>
      </c>
      <c r="F109" s="27">
        <f>F110</f>
        <v>24.4</v>
      </c>
    </row>
    <row r="110" spans="1:6" ht="15" customHeight="1">
      <c r="A110" s="13" t="s">
        <v>40</v>
      </c>
      <c r="B110" s="9" t="s">
        <v>23</v>
      </c>
      <c r="C110" s="9" t="s">
        <v>7</v>
      </c>
      <c r="D110" s="9" t="s">
        <v>104</v>
      </c>
      <c r="E110" s="15">
        <v>111</v>
      </c>
      <c r="F110" s="27">
        <v>24.4</v>
      </c>
    </row>
    <row r="111" spans="1:6" ht="27" customHeight="1">
      <c r="A111" s="3" t="s">
        <v>112</v>
      </c>
      <c r="B111" s="9" t="s">
        <v>23</v>
      </c>
      <c r="C111" s="9" t="s">
        <v>7</v>
      </c>
      <c r="D111" s="9" t="s">
        <v>113</v>
      </c>
      <c r="E111" s="15"/>
      <c r="F111" s="27">
        <f>F112</f>
        <v>359</v>
      </c>
    </row>
    <row r="112" spans="1:6" ht="15" customHeight="1">
      <c r="A112" s="13" t="s">
        <v>40</v>
      </c>
      <c r="B112" s="9" t="s">
        <v>23</v>
      </c>
      <c r="C112" s="9" t="s">
        <v>7</v>
      </c>
      <c r="D112" s="9" t="s">
        <v>113</v>
      </c>
      <c r="E112" s="15">
        <v>111</v>
      </c>
      <c r="F112" s="27">
        <v>359</v>
      </c>
    </row>
    <row r="113" spans="1:6" s="20" customFormat="1" ht="15" customHeight="1">
      <c r="A113" s="2" t="s">
        <v>25</v>
      </c>
      <c r="B113" s="19" t="s">
        <v>26</v>
      </c>
      <c r="C113" s="19"/>
      <c r="D113" s="19"/>
      <c r="E113" s="19"/>
      <c r="F113" s="44">
        <f>F114</f>
        <v>206</v>
      </c>
    </row>
    <row r="114" spans="1:6" s="22" customFormat="1" ht="15" customHeight="1">
      <c r="A114" s="5" t="s">
        <v>27</v>
      </c>
      <c r="B114" s="21" t="s">
        <v>26</v>
      </c>
      <c r="C114" s="21" t="s">
        <v>7</v>
      </c>
      <c r="D114" s="21"/>
      <c r="E114" s="21"/>
      <c r="F114" s="24">
        <f>F115</f>
        <v>206</v>
      </c>
    </row>
    <row r="115" spans="1:6" ht="15" customHeight="1">
      <c r="A115" s="3" t="s">
        <v>28</v>
      </c>
      <c r="B115" s="9" t="s">
        <v>26</v>
      </c>
      <c r="C115" s="9" t="s">
        <v>7</v>
      </c>
      <c r="D115" s="9" t="s">
        <v>37</v>
      </c>
      <c r="E115" s="9"/>
      <c r="F115" s="27">
        <f>F116</f>
        <v>206</v>
      </c>
    </row>
    <row r="116" spans="1:8" ht="15" customHeight="1">
      <c r="A116" s="3" t="s">
        <v>72</v>
      </c>
      <c r="B116" s="9" t="s">
        <v>26</v>
      </c>
      <c r="C116" s="9" t="s">
        <v>7</v>
      </c>
      <c r="D116" s="9" t="s">
        <v>37</v>
      </c>
      <c r="E116" s="9" t="s">
        <v>56</v>
      </c>
      <c r="F116" s="27">
        <v>206</v>
      </c>
      <c r="H116" s="12">
        <v>41</v>
      </c>
    </row>
    <row r="117" spans="1:6" s="20" customFormat="1" ht="15" customHeight="1">
      <c r="A117" s="2" t="s">
        <v>82</v>
      </c>
      <c r="B117" s="19" t="s">
        <v>30</v>
      </c>
      <c r="C117" s="19"/>
      <c r="D117" s="19"/>
      <c r="E117" s="19"/>
      <c r="F117" s="44">
        <f>F118</f>
        <v>2.3</v>
      </c>
    </row>
    <row r="118" spans="1:6" ht="15" customHeight="1">
      <c r="A118" s="3" t="s">
        <v>83</v>
      </c>
      <c r="B118" s="9" t="s">
        <v>30</v>
      </c>
      <c r="C118" s="9" t="s">
        <v>7</v>
      </c>
      <c r="D118" s="9"/>
      <c r="E118" s="9"/>
      <c r="F118" s="27">
        <f>F119</f>
        <v>2.3</v>
      </c>
    </row>
    <row r="119" spans="1:6" ht="15" customHeight="1">
      <c r="A119" s="3" t="s">
        <v>84</v>
      </c>
      <c r="B119" s="9" t="s">
        <v>30</v>
      </c>
      <c r="C119" s="9" t="s">
        <v>7</v>
      </c>
      <c r="D119" s="9" t="s">
        <v>80</v>
      </c>
      <c r="E119" s="9"/>
      <c r="F119" s="27">
        <f>F120</f>
        <v>2.3</v>
      </c>
    </row>
    <row r="120" spans="1:8" ht="15" customHeight="1">
      <c r="A120" s="3" t="s">
        <v>87</v>
      </c>
      <c r="B120" s="9" t="s">
        <v>30</v>
      </c>
      <c r="C120" s="9" t="s">
        <v>7</v>
      </c>
      <c r="D120" s="9" t="s">
        <v>80</v>
      </c>
      <c r="E120" s="9" t="s">
        <v>88</v>
      </c>
      <c r="F120" s="27">
        <v>2.3</v>
      </c>
      <c r="H120" s="12">
        <v>-7.7</v>
      </c>
    </row>
    <row r="121" spans="1:8" s="20" customFormat="1" ht="15" customHeight="1">
      <c r="A121" s="2" t="s">
        <v>5</v>
      </c>
      <c r="B121" s="19"/>
      <c r="C121" s="19"/>
      <c r="D121" s="19"/>
      <c r="E121" s="19"/>
      <c r="F121" s="44">
        <f>F117+F113+F90+F67+F61+F57+F51+F12</f>
        <v>12866.800000000001</v>
      </c>
      <c r="H121" s="20">
        <f>SUM(H12:H120)</f>
        <v>394.1</v>
      </c>
    </row>
    <row r="123" ht="12">
      <c r="E123" s="17"/>
    </row>
    <row r="124" ht="12">
      <c r="E124" s="17"/>
    </row>
    <row r="125" ht="12">
      <c r="E125" s="17"/>
    </row>
    <row r="126" ht="12">
      <c r="E126" s="17"/>
    </row>
    <row r="127" ht="12">
      <c r="E127" s="17"/>
    </row>
    <row r="128" ht="12">
      <c r="E128" s="17"/>
    </row>
    <row r="129" ht="12">
      <c r="E129" s="17"/>
    </row>
    <row r="130" ht="12">
      <c r="E130" s="17"/>
    </row>
    <row r="131" ht="12">
      <c r="E131" s="17"/>
    </row>
    <row r="132" ht="12">
      <c r="E132" s="17"/>
    </row>
    <row r="133" ht="12">
      <c r="E133" s="17"/>
    </row>
    <row r="134" ht="12">
      <c r="E134" s="17"/>
    </row>
    <row r="135" ht="12">
      <c r="E135" s="17"/>
    </row>
    <row r="136" ht="12">
      <c r="E136" s="17"/>
    </row>
    <row r="137" ht="12">
      <c r="E137" s="17"/>
    </row>
    <row r="138" ht="12">
      <c r="E138" s="17"/>
    </row>
    <row r="139" ht="12">
      <c r="E139" s="17"/>
    </row>
    <row r="140" ht="12">
      <c r="E140" s="17"/>
    </row>
    <row r="141" ht="12">
      <c r="E141" s="17"/>
    </row>
    <row r="142" ht="12">
      <c r="E142" s="17"/>
    </row>
    <row r="143" ht="12">
      <c r="E143" s="17"/>
    </row>
    <row r="144" ht="12">
      <c r="E144" s="17"/>
    </row>
  </sheetData>
  <sheetProtection/>
  <mergeCells count="6">
    <mergeCell ref="A9:F9"/>
    <mergeCell ref="D4:F4"/>
    <mergeCell ref="D3:F3"/>
    <mergeCell ref="D5:F5"/>
    <mergeCell ref="A7:F7"/>
    <mergeCell ref="A8:F8"/>
  </mergeCells>
  <printOptions/>
  <pageMargins left="0.78" right="0.16" top="0.2" bottom="0.18" header="0.2" footer="0.18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4"/>
  <sheetViews>
    <sheetView zoomScalePageLayoutView="0" workbookViewId="0" topLeftCell="A110">
      <selection activeCell="D141" sqref="D141"/>
    </sheetView>
  </sheetViews>
  <sheetFormatPr defaultColWidth="9.00390625" defaultRowHeight="12.75"/>
  <cols>
    <col min="1" max="1" width="66.25390625" style="12" customWidth="1"/>
    <col min="2" max="2" width="7.00390625" style="12" customWidth="1"/>
    <col min="3" max="3" width="6.75390625" style="12" customWidth="1"/>
    <col min="4" max="4" width="10.00390625" style="12" customWidth="1"/>
    <col min="5" max="5" width="6.25390625" style="12" customWidth="1"/>
    <col min="6" max="6" width="11.875" style="40" customWidth="1"/>
    <col min="7" max="7" width="11.00390625" style="12" hidden="1" customWidth="1"/>
    <col min="8" max="16384" width="9.125" style="12" customWidth="1"/>
  </cols>
  <sheetData>
    <row r="2" spans="3:7" ht="12">
      <c r="C2" s="1"/>
      <c r="D2" s="1" t="s">
        <v>57</v>
      </c>
      <c r="E2" s="1"/>
      <c r="G2" s="1"/>
    </row>
    <row r="3" spans="3:7" ht="12">
      <c r="C3" s="1"/>
      <c r="D3" s="48" t="s">
        <v>58</v>
      </c>
      <c r="E3" s="48"/>
      <c r="F3" s="48"/>
      <c r="G3" s="1"/>
    </row>
    <row r="4" spans="3:7" ht="12">
      <c r="C4" s="1"/>
      <c r="D4" s="48" t="s">
        <v>76</v>
      </c>
      <c r="E4" s="48"/>
      <c r="F4" s="48"/>
      <c r="G4" s="1"/>
    </row>
    <row r="5" spans="3:7" ht="12">
      <c r="C5" s="1"/>
      <c r="D5" s="49" t="s">
        <v>117</v>
      </c>
      <c r="E5" s="49"/>
      <c r="F5" s="49"/>
      <c r="G5" s="1"/>
    </row>
    <row r="6" spans="3:7" ht="12">
      <c r="C6" s="1"/>
      <c r="D6" s="1"/>
      <c r="E6" s="1"/>
      <c r="F6" s="41"/>
      <c r="G6" s="1"/>
    </row>
    <row r="7" spans="1:6" ht="12">
      <c r="A7" s="47" t="s">
        <v>34</v>
      </c>
      <c r="B7" s="47"/>
      <c r="C7" s="47"/>
      <c r="D7" s="47"/>
      <c r="E7" s="47"/>
      <c r="F7" s="47"/>
    </row>
    <row r="8" spans="1:6" ht="12">
      <c r="A8" s="47" t="s">
        <v>77</v>
      </c>
      <c r="B8" s="47"/>
      <c r="C8" s="47"/>
      <c r="D8" s="47"/>
      <c r="E8" s="47"/>
      <c r="F8" s="47"/>
    </row>
    <row r="9" spans="1:6" ht="12">
      <c r="A9" s="47" t="s">
        <v>74</v>
      </c>
      <c r="B9" s="47"/>
      <c r="C9" s="47"/>
      <c r="D9" s="47"/>
      <c r="E9" s="47"/>
      <c r="F9" s="47"/>
    </row>
    <row r="10" spans="1:6" ht="12">
      <c r="A10" s="6"/>
      <c r="B10" s="6"/>
      <c r="C10" s="6"/>
      <c r="D10" s="6"/>
      <c r="E10" s="6"/>
      <c r="F10" s="42" t="s">
        <v>59</v>
      </c>
    </row>
    <row r="11" spans="1:6" ht="63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43" t="s">
        <v>35</v>
      </c>
    </row>
    <row r="12" spans="1:6" s="20" customFormat="1" ht="15" customHeight="1">
      <c r="A12" s="18" t="s">
        <v>6</v>
      </c>
      <c r="B12" s="19" t="s">
        <v>7</v>
      </c>
      <c r="C12" s="19"/>
      <c r="D12" s="19"/>
      <c r="E12" s="19"/>
      <c r="F12" s="44">
        <f>F13+F18+F30+F32+F39</f>
        <v>3352.6000000000004</v>
      </c>
    </row>
    <row r="13" spans="1:6" s="33" customFormat="1" ht="24.75" customHeight="1">
      <c r="A13" s="31" t="s">
        <v>41</v>
      </c>
      <c r="B13" s="32" t="s">
        <v>7</v>
      </c>
      <c r="C13" s="32" t="s">
        <v>8</v>
      </c>
      <c r="D13" s="32"/>
      <c r="E13" s="32"/>
      <c r="F13" s="45">
        <f>F14</f>
        <v>1106.5</v>
      </c>
    </row>
    <row r="14" spans="1:6" s="28" customFormat="1" ht="15" customHeight="1">
      <c r="A14" s="25" t="s">
        <v>29</v>
      </c>
      <c r="B14" s="26" t="s">
        <v>7</v>
      </c>
      <c r="C14" s="26" t="s">
        <v>8</v>
      </c>
      <c r="D14" s="26" t="s">
        <v>49</v>
      </c>
      <c r="E14" s="26"/>
      <c r="F14" s="27">
        <f>F15</f>
        <v>1106.5</v>
      </c>
    </row>
    <row r="15" spans="1:6" s="28" customFormat="1" ht="15" customHeight="1">
      <c r="A15" s="29" t="s">
        <v>42</v>
      </c>
      <c r="B15" s="26" t="s">
        <v>7</v>
      </c>
      <c r="C15" s="26" t="s">
        <v>8</v>
      </c>
      <c r="D15" s="26" t="s">
        <v>49</v>
      </c>
      <c r="E15" s="26" t="s">
        <v>36</v>
      </c>
      <c r="F15" s="27">
        <f>F16+F17</f>
        <v>1106.5</v>
      </c>
    </row>
    <row r="16" spans="1:8" s="28" customFormat="1" ht="15" customHeight="1">
      <c r="A16" s="30" t="s">
        <v>40</v>
      </c>
      <c r="B16" s="26" t="s">
        <v>7</v>
      </c>
      <c r="C16" s="26" t="s">
        <v>8</v>
      </c>
      <c r="D16" s="26" t="s">
        <v>49</v>
      </c>
      <c r="E16" s="26" t="s">
        <v>39</v>
      </c>
      <c r="F16" s="27">
        <v>1050</v>
      </c>
      <c r="H16" s="28">
        <v>160</v>
      </c>
    </row>
    <row r="17" spans="1:8" s="28" customFormat="1" ht="15" customHeight="1">
      <c r="A17" s="13" t="s">
        <v>44</v>
      </c>
      <c r="B17" s="26" t="s">
        <v>7</v>
      </c>
      <c r="C17" s="26" t="s">
        <v>8</v>
      </c>
      <c r="D17" s="26" t="s">
        <v>49</v>
      </c>
      <c r="E17" s="26" t="s">
        <v>120</v>
      </c>
      <c r="F17" s="27">
        <v>56.5</v>
      </c>
      <c r="H17" s="28">
        <v>56.5</v>
      </c>
    </row>
    <row r="18" spans="1:9" s="36" customFormat="1" ht="26.25" customHeight="1">
      <c r="A18" s="34" t="s">
        <v>9</v>
      </c>
      <c r="B18" s="35" t="s">
        <v>7</v>
      </c>
      <c r="C18" s="35" t="s">
        <v>10</v>
      </c>
      <c r="D18" s="35"/>
      <c r="E18" s="35"/>
      <c r="F18" s="45">
        <f>F19+F28</f>
        <v>968.8</v>
      </c>
      <c r="I18" s="37"/>
    </row>
    <row r="19" spans="1:6" ht="24.75" customHeight="1">
      <c r="A19" s="3" t="s">
        <v>43</v>
      </c>
      <c r="B19" s="9" t="s">
        <v>7</v>
      </c>
      <c r="C19" s="9" t="s">
        <v>10</v>
      </c>
      <c r="D19" s="9" t="s">
        <v>11</v>
      </c>
      <c r="E19" s="9"/>
      <c r="F19" s="27">
        <f>F20+F23+F24+F26+F27+F25</f>
        <v>963.8</v>
      </c>
    </row>
    <row r="20" spans="1:6" ht="15" customHeight="1">
      <c r="A20" s="13" t="s">
        <v>42</v>
      </c>
      <c r="B20" s="9" t="s">
        <v>7</v>
      </c>
      <c r="C20" s="9" t="s">
        <v>10</v>
      </c>
      <c r="D20" s="9" t="s">
        <v>11</v>
      </c>
      <c r="E20" s="15">
        <v>120</v>
      </c>
      <c r="F20" s="27">
        <f>F21+F22</f>
        <v>582.5</v>
      </c>
    </row>
    <row r="21" spans="1:6" ht="15" customHeight="1">
      <c r="A21" s="13" t="s">
        <v>40</v>
      </c>
      <c r="B21" s="9" t="s">
        <v>7</v>
      </c>
      <c r="C21" s="9" t="s">
        <v>10</v>
      </c>
      <c r="D21" s="9" t="s">
        <v>11</v>
      </c>
      <c r="E21" s="15">
        <v>121</v>
      </c>
      <c r="F21" s="27">
        <v>563</v>
      </c>
    </row>
    <row r="22" spans="1:6" ht="15" customHeight="1">
      <c r="A22" s="13" t="s">
        <v>44</v>
      </c>
      <c r="B22" s="9" t="s">
        <v>7</v>
      </c>
      <c r="C22" s="9" t="s">
        <v>10</v>
      </c>
      <c r="D22" s="9" t="s">
        <v>11</v>
      </c>
      <c r="E22" s="15">
        <v>122</v>
      </c>
      <c r="F22" s="27">
        <v>19.5</v>
      </c>
    </row>
    <row r="23" spans="1:6" ht="15" customHeight="1">
      <c r="A23" s="13" t="s">
        <v>45</v>
      </c>
      <c r="B23" s="9" t="s">
        <v>7</v>
      </c>
      <c r="C23" s="9" t="s">
        <v>10</v>
      </c>
      <c r="D23" s="9" t="s">
        <v>11</v>
      </c>
      <c r="E23" s="15">
        <v>242</v>
      </c>
      <c r="F23" s="27">
        <v>63.3</v>
      </c>
    </row>
    <row r="24" spans="1:6" ht="15" customHeight="1">
      <c r="A24" s="13" t="s">
        <v>46</v>
      </c>
      <c r="B24" s="9" t="s">
        <v>7</v>
      </c>
      <c r="C24" s="9" t="s">
        <v>10</v>
      </c>
      <c r="D24" s="9" t="s">
        <v>11</v>
      </c>
      <c r="E24" s="15">
        <v>244</v>
      </c>
      <c r="F24" s="27">
        <v>293</v>
      </c>
    </row>
    <row r="25" spans="1:6" ht="15" customHeight="1">
      <c r="A25" s="13" t="s">
        <v>46</v>
      </c>
      <c r="B25" s="9" t="s">
        <v>7</v>
      </c>
      <c r="C25" s="9" t="s">
        <v>10</v>
      </c>
      <c r="D25" s="9" t="s">
        <v>11</v>
      </c>
      <c r="E25" s="15">
        <v>541</v>
      </c>
      <c r="F25" s="27">
        <v>20</v>
      </c>
    </row>
    <row r="26" spans="1:6" ht="15" customHeight="1">
      <c r="A26" s="13" t="s">
        <v>47</v>
      </c>
      <c r="B26" s="9" t="s">
        <v>7</v>
      </c>
      <c r="C26" s="9" t="s">
        <v>10</v>
      </c>
      <c r="D26" s="9" t="s">
        <v>11</v>
      </c>
      <c r="E26" s="15">
        <v>851</v>
      </c>
      <c r="F26" s="27">
        <v>2</v>
      </c>
    </row>
    <row r="27" spans="1:6" ht="15" customHeight="1">
      <c r="A27" s="13" t="s">
        <v>48</v>
      </c>
      <c r="B27" s="9" t="s">
        <v>7</v>
      </c>
      <c r="C27" s="9" t="s">
        <v>10</v>
      </c>
      <c r="D27" s="9" t="s">
        <v>11</v>
      </c>
      <c r="E27" s="15">
        <v>852</v>
      </c>
      <c r="F27" s="27">
        <v>3</v>
      </c>
    </row>
    <row r="28" spans="1:6" ht="26.25" customHeight="1">
      <c r="A28" s="13" t="s">
        <v>90</v>
      </c>
      <c r="B28" s="9" t="s">
        <v>7</v>
      </c>
      <c r="C28" s="9" t="s">
        <v>10</v>
      </c>
      <c r="D28" s="9" t="s">
        <v>89</v>
      </c>
      <c r="E28" s="15"/>
      <c r="F28" s="27">
        <f>F29</f>
        <v>5</v>
      </c>
    </row>
    <row r="29" spans="1:6" ht="15" customHeight="1">
      <c r="A29" s="13" t="s">
        <v>46</v>
      </c>
      <c r="B29" s="9" t="s">
        <v>7</v>
      </c>
      <c r="C29" s="9" t="s">
        <v>10</v>
      </c>
      <c r="D29" s="9" t="s">
        <v>89</v>
      </c>
      <c r="E29" s="15">
        <v>244</v>
      </c>
      <c r="F29" s="27">
        <v>5</v>
      </c>
    </row>
    <row r="30" spans="1:6" s="36" customFormat="1" ht="15" customHeight="1">
      <c r="A30" s="34" t="s">
        <v>12</v>
      </c>
      <c r="B30" s="35" t="s">
        <v>7</v>
      </c>
      <c r="C30" s="35" t="s">
        <v>13</v>
      </c>
      <c r="D30" s="35" t="s">
        <v>11</v>
      </c>
      <c r="E30" s="35"/>
      <c r="F30" s="45">
        <f>F31</f>
        <v>20</v>
      </c>
    </row>
    <row r="31" spans="1:6" ht="15" customHeight="1">
      <c r="A31" s="13" t="s">
        <v>42</v>
      </c>
      <c r="B31" s="9" t="s">
        <v>7</v>
      </c>
      <c r="C31" s="9" t="s">
        <v>13</v>
      </c>
      <c r="D31" s="9" t="s">
        <v>11</v>
      </c>
      <c r="E31" s="15">
        <v>541</v>
      </c>
      <c r="F31" s="27">
        <v>20</v>
      </c>
    </row>
    <row r="32" spans="1:6" s="36" customFormat="1" ht="15" customHeight="1">
      <c r="A32" s="38" t="s">
        <v>50</v>
      </c>
      <c r="B32" s="35" t="s">
        <v>7</v>
      </c>
      <c r="C32" s="35" t="s">
        <v>14</v>
      </c>
      <c r="D32" s="35"/>
      <c r="E32" s="39"/>
      <c r="F32" s="45">
        <f>F33</f>
        <v>208.8</v>
      </c>
    </row>
    <row r="33" spans="1:6" ht="15" customHeight="1">
      <c r="A33" s="3" t="s">
        <v>51</v>
      </c>
      <c r="B33" s="9" t="s">
        <v>7</v>
      </c>
      <c r="C33" s="9" t="s">
        <v>14</v>
      </c>
      <c r="D33" s="9" t="s">
        <v>52</v>
      </c>
      <c r="E33" s="15"/>
      <c r="F33" s="27">
        <f>F34+F37+F38</f>
        <v>208.8</v>
      </c>
    </row>
    <row r="34" spans="1:6" ht="15" customHeight="1" hidden="1">
      <c r="A34" s="13" t="s">
        <v>42</v>
      </c>
      <c r="B34" s="9" t="s">
        <v>7</v>
      </c>
      <c r="C34" s="9" t="s">
        <v>14</v>
      </c>
      <c r="D34" s="9" t="s">
        <v>52</v>
      </c>
      <c r="E34" s="15">
        <v>120</v>
      </c>
      <c r="F34" s="27">
        <f>F35+F36</f>
        <v>0</v>
      </c>
    </row>
    <row r="35" spans="1:6" ht="15" customHeight="1" hidden="1">
      <c r="A35" s="13" t="s">
        <v>40</v>
      </c>
      <c r="B35" s="9" t="s">
        <v>7</v>
      </c>
      <c r="C35" s="9" t="s">
        <v>14</v>
      </c>
      <c r="D35" s="9" t="s">
        <v>52</v>
      </c>
      <c r="E35" s="15">
        <v>121</v>
      </c>
      <c r="F35" s="27">
        <v>0</v>
      </c>
    </row>
    <row r="36" spans="1:6" ht="15" customHeight="1" hidden="1">
      <c r="A36" s="13" t="s">
        <v>44</v>
      </c>
      <c r="B36" s="9" t="s">
        <v>7</v>
      </c>
      <c r="C36" s="9" t="s">
        <v>14</v>
      </c>
      <c r="D36" s="9" t="s">
        <v>52</v>
      </c>
      <c r="E36" s="15">
        <v>122</v>
      </c>
      <c r="F36" s="27">
        <v>0</v>
      </c>
    </row>
    <row r="37" spans="1:6" ht="15" customHeight="1" hidden="1">
      <c r="A37" s="13" t="s">
        <v>45</v>
      </c>
      <c r="B37" s="9" t="s">
        <v>7</v>
      </c>
      <c r="C37" s="9" t="s">
        <v>14</v>
      </c>
      <c r="D37" s="9" t="s">
        <v>52</v>
      </c>
      <c r="E37" s="15">
        <v>242</v>
      </c>
      <c r="F37" s="27">
        <v>0</v>
      </c>
    </row>
    <row r="38" spans="1:6" ht="15" customHeight="1">
      <c r="A38" s="13" t="s">
        <v>46</v>
      </c>
      <c r="B38" s="9" t="s">
        <v>7</v>
      </c>
      <c r="C38" s="9" t="s">
        <v>14</v>
      </c>
      <c r="D38" s="9" t="s">
        <v>52</v>
      </c>
      <c r="E38" s="15">
        <v>244</v>
      </c>
      <c r="F38" s="27">
        <v>208.8</v>
      </c>
    </row>
    <row r="39" spans="1:6" s="36" customFormat="1" ht="15" customHeight="1">
      <c r="A39" s="34" t="s">
        <v>15</v>
      </c>
      <c r="B39" s="35" t="s">
        <v>7</v>
      </c>
      <c r="C39" s="35" t="s">
        <v>30</v>
      </c>
      <c r="D39" s="35"/>
      <c r="E39" s="35"/>
      <c r="F39" s="45">
        <f>F40+F44</f>
        <v>1048.5</v>
      </c>
    </row>
    <row r="40" spans="1:7" ht="15" customHeight="1">
      <c r="A40" s="4" t="s">
        <v>17</v>
      </c>
      <c r="B40" s="9" t="s">
        <v>7</v>
      </c>
      <c r="C40" s="9" t="s">
        <v>30</v>
      </c>
      <c r="D40" s="9" t="s">
        <v>18</v>
      </c>
      <c r="E40" s="9"/>
      <c r="F40" s="27">
        <f>F41+F42+F43</f>
        <v>39.5</v>
      </c>
      <c r="G40" s="10" t="s">
        <v>38</v>
      </c>
    </row>
    <row r="41" spans="1:6" ht="15" customHeight="1">
      <c r="A41" s="13" t="s">
        <v>46</v>
      </c>
      <c r="B41" s="9" t="s">
        <v>7</v>
      </c>
      <c r="C41" s="9" t="s">
        <v>30</v>
      </c>
      <c r="D41" s="9" t="s">
        <v>18</v>
      </c>
      <c r="E41" s="9" t="s">
        <v>54</v>
      </c>
      <c r="F41" s="27">
        <v>0</v>
      </c>
    </row>
    <row r="42" spans="1:6" ht="15" customHeight="1">
      <c r="A42" s="13" t="s">
        <v>45</v>
      </c>
      <c r="B42" s="9" t="s">
        <v>7</v>
      </c>
      <c r="C42" s="9" t="s">
        <v>30</v>
      </c>
      <c r="D42" s="9" t="s">
        <v>18</v>
      </c>
      <c r="E42" s="9" t="s">
        <v>91</v>
      </c>
      <c r="F42" s="27">
        <v>11</v>
      </c>
    </row>
    <row r="43" spans="1:6" ht="15" customHeight="1">
      <c r="A43" s="13" t="s">
        <v>46</v>
      </c>
      <c r="B43" s="9" t="s">
        <v>7</v>
      </c>
      <c r="C43" s="9" t="s">
        <v>30</v>
      </c>
      <c r="D43" s="9" t="s">
        <v>18</v>
      </c>
      <c r="E43" s="15">
        <v>244</v>
      </c>
      <c r="F43" s="27">
        <v>28.5</v>
      </c>
    </row>
    <row r="44" spans="1:6" ht="15" customHeight="1">
      <c r="A44" s="13" t="s">
        <v>92</v>
      </c>
      <c r="B44" s="9" t="s">
        <v>7</v>
      </c>
      <c r="C44" s="9" t="s">
        <v>30</v>
      </c>
      <c r="D44" s="9" t="s">
        <v>115</v>
      </c>
      <c r="E44" s="9"/>
      <c r="F44" s="27">
        <f>F45+F48+F49+F50+F47</f>
        <v>1009</v>
      </c>
    </row>
    <row r="45" spans="1:6" ht="15" customHeight="1">
      <c r="A45" s="13" t="s">
        <v>53</v>
      </c>
      <c r="B45" s="9" t="s">
        <v>7</v>
      </c>
      <c r="C45" s="9" t="s">
        <v>30</v>
      </c>
      <c r="D45" s="9" t="s">
        <v>115</v>
      </c>
      <c r="E45" s="9" t="s">
        <v>105</v>
      </c>
      <c r="F45" s="27">
        <f>F46</f>
        <v>790.5</v>
      </c>
    </row>
    <row r="46" spans="1:6" ht="15" customHeight="1">
      <c r="A46" s="13" t="s">
        <v>40</v>
      </c>
      <c r="B46" s="9" t="s">
        <v>7</v>
      </c>
      <c r="C46" s="9" t="s">
        <v>30</v>
      </c>
      <c r="D46" s="9" t="s">
        <v>115</v>
      </c>
      <c r="E46" s="9" t="s">
        <v>106</v>
      </c>
      <c r="F46" s="27">
        <v>790.5</v>
      </c>
    </row>
    <row r="47" spans="1:6" ht="15" customHeight="1">
      <c r="A47" s="13" t="s">
        <v>44</v>
      </c>
      <c r="B47" s="9" t="s">
        <v>7</v>
      </c>
      <c r="C47" s="9" t="s">
        <v>30</v>
      </c>
      <c r="D47" s="9" t="s">
        <v>115</v>
      </c>
      <c r="E47" s="15">
        <v>112</v>
      </c>
      <c r="F47" s="27">
        <v>15</v>
      </c>
    </row>
    <row r="48" spans="1:6" ht="15" customHeight="1">
      <c r="A48" s="13" t="s">
        <v>45</v>
      </c>
      <c r="B48" s="9" t="s">
        <v>7</v>
      </c>
      <c r="C48" s="9" t="s">
        <v>30</v>
      </c>
      <c r="D48" s="9" t="s">
        <v>115</v>
      </c>
      <c r="E48" s="15">
        <v>242</v>
      </c>
      <c r="F48" s="27">
        <v>107.7</v>
      </c>
    </row>
    <row r="49" spans="1:6" ht="15" customHeight="1">
      <c r="A49" s="13" t="s">
        <v>46</v>
      </c>
      <c r="B49" s="9" t="s">
        <v>7</v>
      </c>
      <c r="C49" s="9" t="s">
        <v>30</v>
      </c>
      <c r="D49" s="9" t="s">
        <v>115</v>
      </c>
      <c r="E49" s="15">
        <v>244</v>
      </c>
      <c r="F49" s="27">
        <v>65.8</v>
      </c>
    </row>
    <row r="50" spans="1:6" ht="15" customHeight="1">
      <c r="A50" s="13" t="s">
        <v>48</v>
      </c>
      <c r="B50" s="9" t="s">
        <v>7</v>
      </c>
      <c r="C50" s="9" t="s">
        <v>30</v>
      </c>
      <c r="D50" s="9" t="s">
        <v>115</v>
      </c>
      <c r="E50" s="15">
        <v>852</v>
      </c>
      <c r="F50" s="27">
        <v>30</v>
      </c>
    </row>
    <row r="51" spans="1:6" s="20" customFormat="1" ht="15" customHeight="1">
      <c r="A51" s="2" t="s">
        <v>31</v>
      </c>
      <c r="B51" s="19" t="s">
        <v>8</v>
      </c>
      <c r="C51" s="19"/>
      <c r="D51" s="19"/>
      <c r="E51" s="19"/>
      <c r="F51" s="44">
        <f>F52</f>
        <v>177</v>
      </c>
    </row>
    <row r="52" spans="1:6" ht="15" customHeight="1">
      <c r="A52" s="11" t="s">
        <v>32</v>
      </c>
      <c r="B52" s="9" t="s">
        <v>8</v>
      </c>
      <c r="C52" s="9" t="s">
        <v>20</v>
      </c>
      <c r="D52" s="9"/>
      <c r="E52" s="9"/>
      <c r="F52" s="27">
        <f>F53+F55+F56</f>
        <v>177</v>
      </c>
    </row>
    <row r="53" spans="1:6" ht="15" customHeight="1">
      <c r="A53" s="13" t="s">
        <v>42</v>
      </c>
      <c r="B53" s="9" t="s">
        <v>8</v>
      </c>
      <c r="C53" s="9" t="s">
        <v>20</v>
      </c>
      <c r="D53" s="9" t="s">
        <v>33</v>
      </c>
      <c r="E53" s="9" t="s">
        <v>36</v>
      </c>
      <c r="F53" s="27">
        <f>F54</f>
        <v>164.5</v>
      </c>
    </row>
    <row r="54" spans="1:6" ht="15" customHeight="1">
      <c r="A54" s="13" t="s">
        <v>40</v>
      </c>
      <c r="B54" s="9" t="s">
        <v>8</v>
      </c>
      <c r="C54" s="9" t="s">
        <v>20</v>
      </c>
      <c r="D54" s="9" t="s">
        <v>33</v>
      </c>
      <c r="E54" s="9" t="s">
        <v>39</v>
      </c>
      <c r="F54" s="27">
        <v>164.5</v>
      </c>
    </row>
    <row r="55" spans="1:6" ht="15" customHeight="1">
      <c r="A55" s="13" t="s">
        <v>45</v>
      </c>
      <c r="B55" s="9" t="s">
        <v>8</v>
      </c>
      <c r="C55" s="9" t="s">
        <v>20</v>
      </c>
      <c r="D55" s="9" t="s">
        <v>33</v>
      </c>
      <c r="E55" s="15">
        <v>242</v>
      </c>
      <c r="F55" s="27">
        <v>2.1</v>
      </c>
    </row>
    <row r="56" spans="1:6" ht="15" customHeight="1">
      <c r="A56" s="13" t="s">
        <v>46</v>
      </c>
      <c r="B56" s="9" t="s">
        <v>8</v>
      </c>
      <c r="C56" s="9" t="s">
        <v>20</v>
      </c>
      <c r="D56" s="9" t="s">
        <v>33</v>
      </c>
      <c r="E56" s="15">
        <v>244</v>
      </c>
      <c r="F56" s="27">
        <v>10.4</v>
      </c>
    </row>
    <row r="57" spans="1:6" s="20" customFormat="1" ht="15" customHeight="1">
      <c r="A57" s="2" t="s">
        <v>19</v>
      </c>
      <c r="B57" s="19" t="s">
        <v>20</v>
      </c>
      <c r="C57" s="19"/>
      <c r="D57" s="19"/>
      <c r="E57" s="19"/>
      <c r="F57" s="44">
        <f>F58</f>
        <v>8.2</v>
      </c>
    </row>
    <row r="58" spans="1:6" ht="25.5" customHeight="1">
      <c r="A58" s="11" t="s">
        <v>55</v>
      </c>
      <c r="B58" s="9" t="s">
        <v>20</v>
      </c>
      <c r="C58" s="9" t="s">
        <v>16</v>
      </c>
      <c r="D58" s="9"/>
      <c r="E58" s="9"/>
      <c r="F58" s="27">
        <f>F59</f>
        <v>8.2</v>
      </c>
    </row>
    <row r="59" spans="1:6" ht="24.75" customHeight="1">
      <c r="A59" s="11" t="s">
        <v>21</v>
      </c>
      <c r="B59" s="9" t="s">
        <v>20</v>
      </c>
      <c r="C59" s="9" t="s">
        <v>16</v>
      </c>
      <c r="D59" s="9" t="s">
        <v>22</v>
      </c>
      <c r="E59" s="9"/>
      <c r="F59" s="27">
        <f>F60</f>
        <v>8.2</v>
      </c>
    </row>
    <row r="60" spans="1:6" ht="15" customHeight="1">
      <c r="A60" s="13" t="s">
        <v>46</v>
      </c>
      <c r="B60" s="9" t="s">
        <v>20</v>
      </c>
      <c r="C60" s="9" t="s">
        <v>16</v>
      </c>
      <c r="D60" s="9" t="s">
        <v>22</v>
      </c>
      <c r="E60" s="9" t="s">
        <v>54</v>
      </c>
      <c r="F60" s="27">
        <v>8.2</v>
      </c>
    </row>
    <row r="61" spans="1:6" s="20" customFormat="1" ht="15" customHeight="1">
      <c r="A61" s="2" t="s">
        <v>93</v>
      </c>
      <c r="B61" s="19" t="s">
        <v>10</v>
      </c>
      <c r="C61" s="19"/>
      <c r="D61" s="19"/>
      <c r="E61" s="19"/>
      <c r="F61" s="44">
        <f>F62+F65</f>
        <v>810.3</v>
      </c>
    </row>
    <row r="62" spans="1:6" s="22" customFormat="1" ht="15" customHeight="1">
      <c r="A62" s="5" t="s">
        <v>94</v>
      </c>
      <c r="B62" s="21" t="s">
        <v>10</v>
      </c>
      <c r="C62" s="21" t="s">
        <v>7</v>
      </c>
      <c r="D62" s="21"/>
      <c r="E62" s="21"/>
      <c r="F62" s="24">
        <f>F63</f>
        <v>11.3</v>
      </c>
    </row>
    <row r="63" spans="1:6" ht="15" customHeight="1">
      <c r="A63" s="13" t="s">
        <v>95</v>
      </c>
      <c r="B63" s="9" t="s">
        <v>10</v>
      </c>
      <c r="C63" s="9" t="s">
        <v>7</v>
      </c>
      <c r="D63" s="9" t="s">
        <v>96</v>
      </c>
      <c r="E63" s="9"/>
      <c r="F63" s="27">
        <f>F64</f>
        <v>11.3</v>
      </c>
    </row>
    <row r="64" spans="1:6" ht="15" customHeight="1">
      <c r="A64" s="13" t="s">
        <v>46</v>
      </c>
      <c r="B64" s="9" t="s">
        <v>10</v>
      </c>
      <c r="C64" s="9" t="s">
        <v>7</v>
      </c>
      <c r="D64" s="9" t="s">
        <v>96</v>
      </c>
      <c r="E64" s="9" t="s">
        <v>54</v>
      </c>
      <c r="F64" s="27">
        <v>11.3</v>
      </c>
    </row>
    <row r="65" spans="1:6" ht="15" customHeight="1">
      <c r="A65" s="3" t="s">
        <v>107</v>
      </c>
      <c r="B65" s="9" t="s">
        <v>10</v>
      </c>
      <c r="C65" s="9" t="s">
        <v>108</v>
      </c>
      <c r="D65" s="9"/>
      <c r="E65" s="9"/>
      <c r="F65" s="27">
        <f>F66</f>
        <v>799</v>
      </c>
    </row>
    <row r="66" spans="1:6" ht="15" customHeight="1">
      <c r="A66" s="13" t="s">
        <v>46</v>
      </c>
      <c r="B66" s="9" t="s">
        <v>10</v>
      </c>
      <c r="C66" s="9" t="s">
        <v>108</v>
      </c>
      <c r="D66" s="9" t="s">
        <v>116</v>
      </c>
      <c r="E66" s="9" t="s">
        <v>54</v>
      </c>
      <c r="F66" s="27">
        <v>799</v>
      </c>
    </row>
    <row r="67" spans="1:6" s="20" customFormat="1" ht="15" customHeight="1">
      <c r="A67" s="2" t="s">
        <v>63</v>
      </c>
      <c r="B67" s="19" t="s">
        <v>64</v>
      </c>
      <c r="C67" s="19"/>
      <c r="D67" s="19"/>
      <c r="E67" s="19"/>
      <c r="F67" s="44">
        <f>F68+F74+F80</f>
        <v>4511.299999999999</v>
      </c>
    </row>
    <row r="68" spans="1:6" s="22" customFormat="1" ht="15" customHeight="1">
      <c r="A68" s="5" t="s">
        <v>85</v>
      </c>
      <c r="B68" s="21" t="s">
        <v>64</v>
      </c>
      <c r="C68" s="21" t="s">
        <v>7</v>
      </c>
      <c r="D68" s="21"/>
      <c r="E68" s="21"/>
      <c r="F68" s="24">
        <f>F69+F72</f>
        <v>757.5</v>
      </c>
    </row>
    <row r="69" spans="1:6" ht="15" customHeight="1">
      <c r="A69" s="3" t="s">
        <v>86</v>
      </c>
      <c r="B69" s="9" t="s">
        <v>64</v>
      </c>
      <c r="C69" s="9" t="s">
        <v>7</v>
      </c>
      <c r="D69" s="9" t="s">
        <v>78</v>
      </c>
      <c r="E69" s="9"/>
      <c r="F69" s="27">
        <f>F70+F71</f>
        <v>160.5</v>
      </c>
    </row>
    <row r="70" spans="1:8" ht="15" customHeight="1">
      <c r="A70" s="13" t="s">
        <v>46</v>
      </c>
      <c r="B70" s="9" t="s">
        <v>64</v>
      </c>
      <c r="C70" s="9" t="s">
        <v>7</v>
      </c>
      <c r="D70" s="9" t="s">
        <v>78</v>
      </c>
      <c r="E70" s="9" t="s">
        <v>54</v>
      </c>
      <c r="F70" s="27">
        <v>160</v>
      </c>
      <c r="H70" s="14"/>
    </row>
    <row r="71" spans="1:8" ht="15" customHeight="1">
      <c r="A71" s="46" t="s">
        <v>118</v>
      </c>
      <c r="B71" s="9" t="s">
        <v>64</v>
      </c>
      <c r="C71" s="9" t="s">
        <v>7</v>
      </c>
      <c r="D71" s="9" t="s">
        <v>78</v>
      </c>
      <c r="E71" s="9" t="s">
        <v>119</v>
      </c>
      <c r="F71" s="27">
        <v>0.5</v>
      </c>
      <c r="H71" s="14"/>
    </row>
    <row r="72" spans="1:6" ht="15" customHeight="1">
      <c r="A72" s="3" t="s">
        <v>86</v>
      </c>
      <c r="B72" s="9" t="s">
        <v>64</v>
      </c>
      <c r="C72" s="9" t="s">
        <v>7</v>
      </c>
      <c r="D72" s="9" t="s">
        <v>109</v>
      </c>
      <c r="E72" s="9"/>
      <c r="F72" s="27">
        <f>F73</f>
        <v>597</v>
      </c>
    </row>
    <row r="73" spans="1:6" ht="15" customHeight="1">
      <c r="A73" s="13" t="s">
        <v>46</v>
      </c>
      <c r="B73" s="9" t="s">
        <v>64</v>
      </c>
      <c r="C73" s="9" t="s">
        <v>7</v>
      </c>
      <c r="D73" s="9" t="s">
        <v>109</v>
      </c>
      <c r="E73" s="9" t="s">
        <v>54</v>
      </c>
      <c r="F73" s="27">
        <v>597</v>
      </c>
    </row>
    <row r="74" spans="1:8" s="22" customFormat="1" ht="15" customHeight="1">
      <c r="A74" s="5" t="s">
        <v>97</v>
      </c>
      <c r="B74" s="21" t="s">
        <v>64</v>
      </c>
      <c r="C74" s="21" t="s">
        <v>8</v>
      </c>
      <c r="D74" s="21"/>
      <c r="E74" s="21"/>
      <c r="F74" s="24">
        <f>F75+F77+F78</f>
        <v>2143.7</v>
      </c>
      <c r="H74" s="23"/>
    </row>
    <row r="75" spans="1:8" ht="15" customHeight="1">
      <c r="A75" s="3" t="s">
        <v>98</v>
      </c>
      <c r="B75" s="9" t="s">
        <v>64</v>
      </c>
      <c r="C75" s="9" t="s">
        <v>8</v>
      </c>
      <c r="D75" s="9" t="s">
        <v>99</v>
      </c>
      <c r="E75" s="9"/>
      <c r="F75" s="27">
        <f>F76</f>
        <v>102.2</v>
      </c>
      <c r="H75" s="14"/>
    </row>
    <row r="76" spans="1:8" ht="15" customHeight="1">
      <c r="A76" s="13" t="s">
        <v>46</v>
      </c>
      <c r="B76" s="9" t="s">
        <v>64</v>
      </c>
      <c r="C76" s="9" t="s">
        <v>8</v>
      </c>
      <c r="D76" s="9" t="s">
        <v>101</v>
      </c>
      <c r="E76" s="9" t="s">
        <v>54</v>
      </c>
      <c r="F76" s="27">
        <v>102.2</v>
      </c>
      <c r="H76" s="12">
        <v>68</v>
      </c>
    </row>
    <row r="77" spans="1:6" ht="26.25" customHeight="1">
      <c r="A77" s="3" t="s">
        <v>103</v>
      </c>
      <c r="B77" s="9" t="s">
        <v>64</v>
      </c>
      <c r="C77" s="9" t="s">
        <v>8</v>
      </c>
      <c r="D77" s="9" t="s">
        <v>102</v>
      </c>
      <c r="E77" s="9" t="s">
        <v>54</v>
      </c>
      <c r="F77" s="27">
        <v>941.5</v>
      </c>
    </row>
    <row r="78" spans="1:6" ht="15" customHeight="1">
      <c r="A78" s="13" t="s">
        <v>110</v>
      </c>
      <c r="B78" s="9" t="s">
        <v>64</v>
      </c>
      <c r="C78" s="9" t="s">
        <v>8</v>
      </c>
      <c r="D78" s="9" t="s">
        <v>111</v>
      </c>
      <c r="E78" s="9"/>
      <c r="F78" s="27">
        <f>F79</f>
        <v>1100</v>
      </c>
    </row>
    <row r="79" spans="1:6" ht="15" customHeight="1">
      <c r="A79" s="13" t="s">
        <v>46</v>
      </c>
      <c r="B79" s="9" t="s">
        <v>64</v>
      </c>
      <c r="C79" s="9" t="s">
        <v>8</v>
      </c>
      <c r="D79" s="9" t="s">
        <v>111</v>
      </c>
      <c r="E79" s="9" t="s">
        <v>54</v>
      </c>
      <c r="F79" s="27">
        <v>1100</v>
      </c>
    </row>
    <row r="80" spans="1:6" s="22" customFormat="1" ht="15" customHeight="1">
      <c r="A80" s="5" t="s">
        <v>65</v>
      </c>
      <c r="B80" s="21" t="s">
        <v>64</v>
      </c>
      <c r="C80" s="21" t="s">
        <v>20</v>
      </c>
      <c r="D80" s="21"/>
      <c r="E80" s="21"/>
      <c r="F80" s="24">
        <f>F81+F83+F85+F87+F89</f>
        <v>1610.1</v>
      </c>
    </row>
    <row r="81" spans="1:6" ht="15" customHeight="1">
      <c r="A81" s="3" t="s">
        <v>66</v>
      </c>
      <c r="B81" s="9" t="s">
        <v>64</v>
      </c>
      <c r="C81" s="9" t="s">
        <v>20</v>
      </c>
      <c r="D81" s="9" t="s">
        <v>67</v>
      </c>
      <c r="E81" s="9"/>
      <c r="F81" s="27">
        <f>F82</f>
        <v>717.9</v>
      </c>
    </row>
    <row r="82" spans="1:8" ht="15" customHeight="1">
      <c r="A82" s="3" t="s">
        <v>68</v>
      </c>
      <c r="B82" s="9" t="s">
        <v>64</v>
      </c>
      <c r="C82" s="9" t="s">
        <v>20</v>
      </c>
      <c r="D82" s="9" t="s">
        <v>67</v>
      </c>
      <c r="E82" s="9" t="s">
        <v>54</v>
      </c>
      <c r="F82" s="27">
        <v>717.9</v>
      </c>
      <c r="H82" s="16">
        <v>63.5</v>
      </c>
    </row>
    <row r="83" spans="1:6" ht="22.5" customHeight="1">
      <c r="A83" s="3" t="s">
        <v>69</v>
      </c>
      <c r="B83" s="9" t="s">
        <v>64</v>
      </c>
      <c r="C83" s="9" t="s">
        <v>20</v>
      </c>
      <c r="D83" s="9" t="s">
        <v>70</v>
      </c>
      <c r="E83" s="9"/>
      <c r="F83" s="27">
        <f>F84</f>
        <v>190</v>
      </c>
    </row>
    <row r="84" spans="1:6" ht="15" customHeight="1">
      <c r="A84" s="3" t="s">
        <v>68</v>
      </c>
      <c r="B84" s="9" t="s">
        <v>64</v>
      </c>
      <c r="C84" s="9" t="s">
        <v>20</v>
      </c>
      <c r="D84" s="9" t="s">
        <v>70</v>
      </c>
      <c r="E84" s="9" t="s">
        <v>54</v>
      </c>
      <c r="F84" s="27">
        <v>190</v>
      </c>
    </row>
    <row r="85" spans="1:6" ht="15" customHeight="1">
      <c r="A85" s="3" t="s">
        <v>81</v>
      </c>
      <c r="B85" s="9" t="s">
        <v>64</v>
      </c>
      <c r="C85" s="9" t="s">
        <v>20</v>
      </c>
      <c r="D85" s="9" t="s">
        <v>75</v>
      </c>
      <c r="E85" s="9"/>
      <c r="F85" s="27">
        <f>F86</f>
        <v>1</v>
      </c>
    </row>
    <row r="86" spans="1:6" ht="15" customHeight="1">
      <c r="A86" s="3" t="s">
        <v>68</v>
      </c>
      <c r="B86" s="9" t="s">
        <v>64</v>
      </c>
      <c r="C86" s="9" t="s">
        <v>20</v>
      </c>
      <c r="D86" s="9" t="s">
        <v>75</v>
      </c>
      <c r="E86" s="9" t="s">
        <v>54</v>
      </c>
      <c r="F86" s="27">
        <v>1</v>
      </c>
    </row>
    <row r="87" spans="1:6" ht="15" customHeight="1">
      <c r="A87" s="3" t="s">
        <v>71</v>
      </c>
      <c r="B87" s="9" t="s">
        <v>64</v>
      </c>
      <c r="C87" s="9" t="s">
        <v>20</v>
      </c>
      <c r="D87" s="9" t="s">
        <v>79</v>
      </c>
      <c r="E87" s="9"/>
      <c r="F87" s="27">
        <f>F88</f>
        <v>353.7</v>
      </c>
    </row>
    <row r="88" spans="1:8" ht="15" customHeight="1">
      <c r="A88" s="3" t="s">
        <v>68</v>
      </c>
      <c r="B88" s="9" t="s">
        <v>64</v>
      </c>
      <c r="C88" s="9" t="s">
        <v>20</v>
      </c>
      <c r="D88" s="9" t="s">
        <v>79</v>
      </c>
      <c r="E88" s="9" t="s">
        <v>54</v>
      </c>
      <c r="F88" s="27">
        <v>353.7</v>
      </c>
      <c r="H88" s="12">
        <v>23</v>
      </c>
    </row>
    <row r="89" spans="1:6" ht="23.25" customHeight="1">
      <c r="A89" s="3" t="s">
        <v>103</v>
      </c>
      <c r="B89" s="9" t="s">
        <v>64</v>
      </c>
      <c r="C89" s="9" t="s">
        <v>20</v>
      </c>
      <c r="D89" s="9" t="s">
        <v>102</v>
      </c>
      <c r="E89" s="9" t="s">
        <v>54</v>
      </c>
      <c r="F89" s="27">
        <v>347.5</v>
      </c>
    </row>
    <row r="90" spans="1:6" s="20" customFormat="1" ht="15" customHeight="1">
      <c r="A90" s="2" t="s">
        <v>24</v>
      </c>
      <c r="B90" s="19" t="s">
        <v>23</v>
      </c>
      <c r="C90" s="19"/>
      <c r="D90" s="19"/>
      <c r="E90" s="19"/>
      <c r="F90" s="44">
        <f>F91</f>
        <v>3438.3</v>
      </c>
    </row>
    <row r="91" spans="1:8" s="22" customFormat="1" ht="15" customHeight="1">
      <c r="A91" s="5" t="s">
        <v>24</v>
      </c>
      <c r="B91" s="21" t="s">
        <v>23</v>
      </c>
      <c r="C91" s="21" t="s">
        <v>7</v>
      </c>
      <c r="D91" s="21"/>
      <c r="E91" s="21"/>
      <c r="F91" s="24">
        <f>F92+F101+F109+F111</f>
        <v>3438.3</v>
      </c>
      <c r="H91" s="23"/>
    </row>
    <row r="92" spans="1:6" ht="26.25" customHeight="1">
      <c r="A92" s="11" t="s">
        <v>60</v>
      </c>
      <c r="B92" s="9" t="s">
        <v>23</v>
      </c>
      <c r="C92" s="9" t="s">
        <v>7</v>
      </c>
      <c r="D92" s="9" t="s">
        <v>61</v>
      </c>
      <c r="E92" s="9"/>
      <c r="F92" s="27">
        <f>F93+F96+F97+F98+F99+F100</f>
        <v>1719.4</v>
      </c>
    </row>
    <row r="93" spans="1:6" ht="15" customHeight="1">
      <c r="A93" s="13" t="s">
        <v>53</v>
      </c>
      <c r="B93" s="9" t="s">
        <v>23</v>
      </c>
      <c r="C93" s="9" t="s">
        <v>7</v>
      </c>
      <c r="D93" s="9" t="s">
        <v>61</v>
      </c>
      <c r="E93" s="15">
        <v>110</v>
      </c>
      <c r="F93" s="27">
        <f>F94+F95</f>
        <v>1199.5</v>
      </c>
    </row>
    <row r="94" spans="1:6" ht="15" customHeight="1">
      <c r="A94" s="13" t="s">
        <v>40</v>
      </c>
      <c r="B94" s="9" t="s">
        <v>23</v>
      </c>
      <c r="C94" s="9" t="s">
        <v>7</v>
      </c>
      <c r="D94" s="9" t="s">
        <v>61</v>
      </c>
      <c r="E94" s="15">
        <v>111</v>
      </c>
      <c r="F94" s="27">
        <v>1196</v>
      </c>
    </row>
    <row r="95" spans="1:6" ht="15" customHeight="1">
      <c r="A95" s="13" t="s">
        <v>44</v>
      </c>
      <c r="B95" s="9" t="s">
        <v>23</v>
      </c>
      <c r="C95" s="9" t="s">
        <v>7</v>
      </c>
      <c r="D95" s="9" t="s">
        <v>61</v>
      </c>
      <c r="E95" s="15">
        <v>112</v>
      </c>
      <c r="F95" s="27">
        <v>3.5</v>
      </c>
    </row>
    <row r="96" spans="1:6" ht="15" customHeight="1">
      <c r="A96" s="13" t="s">
        <v>45</v>
      </c>
      <c r="B96" s="9" t="s">
        <v>23</v>
      </c>
      <c r="C96" s="9" t="s">
        <v>7</v>
      </c>
      <c r="D96" s="9" t="s">
        <v>61</v>
      </c>
      <c r="E96" s="15">
        <v>242</v>
      </c>
      <c r="F96" s="27">
        <v>41</v>
      </c>
    </row>
    <row r="97" spans="1:6" ht="24.75" customHeight="1">
      <c r="A97" s="13" t="s">
        <v>100</v>
      </c>
      <c r="B97" s="9" t="s">
        <v>23</v>
      </c>
      <c r="C97" s="9" t="s">
        <v>7</v>
      </c>
      <c r="D97" s="9" t="s">
        <v>61</v>
      </c>
      <c r="E97" s="15">
        <v>243</v>
      </c>
      <c r="F97" s="27">
        <v>169.8</v>
      </c>
    </row>
    <row r="98" spans="1:6" ht="15" customHeight="1">
      <c r="A98" s="13" t="s">
        <v>46</v>
      </c>
      <c r="B98" s="9" t="s">
        <v>23</v>
      </c>
      <c r="C98" s="9" t="s">
        <v>7</v>
      </c>
      <c r="D98" s="9" t="s">
        <v>61</v>
      </c>
      <c r="E98" s="15">
        <v>244</v>
      </c>
      <c r="F98" s="27">
        <v>308.2</v>
      </c>
    </row>
    <row r="99" spans="1:6" ht="15" customHeight="1">
      <c r="A99" s="13" t="s">
        <v>47</v>
      </c>
      <c r="B99" s="9" t="s">
        <v>23</v>
      </c>
      <c r="C99" s="9" t="s">
        <v>7</v>
      </c>
      <c r="D99" s="9" t="s">
        <v>61</v>
      </c>
      <c r="E99" s="15">
        <v>851</v>
      </c>
      <c r="F99" s="27">
        <v>0</v>
      </c>
    </row>
    <row r="100" spans="1:6" ht="15" customHeight="1">
      <c r="A100" s="13" t="s">
        <v>48</v>
      </c>
      <c r="B100" s="9" t="s">
        <v>23</v>
      </c>
      <c r="C100" s="9" t="s">
        <v>7</v>
      </c>
      <c r="D100" s="9" t="s">
        <v>61</v>
      </c>
      <c r="E100" s="15">
        <v>852</v>
      </c>
      <c r="F100" s="27">
        <v>0.9</v>
      </c>
    </row>
    <row r="101" spans="1:6" s="22" customFormat="1" ht="15" customHeight="1">
      <c r="A101" s="5" t="s">
        <v>73</v>
      </c>
      <c r="B101" s="21" t="s">
        <v>23</v>
      </c>
      <c r="C101" s="21" t="s">
        <v>7</v>
      </c>
      <c r="D101" s="21" t="s">
        <v>62</v>
      </c>
      <c r="E101" s="21"/>
      <c r="F101" s="24">
        <f>F102+F105+F106+F107+F108</f>
        <v>1335.5</v>
      </c>
    </row>
    <row r="102" spans="1:6" ht="15" customHeight="1">
      <c r="A102" s="13" t="s">
        <v>53</v>
      </c>
      <c r="B102" s="9" t="s">
        <v>23</v>
      </c>
      <c r="C102" s="9" t="s">
        <v>7</v>
      </c>
      <c r="D102" s="9" t="s">
        <v>62</v>
      </c>
      <c r="E102" s="15">
        <v>110</v>
      </c>
      <c r="F102" s="27">
        <f>F103+F104</f>
        <v>1006.2</v>
      </c>
    </row>
    <row r="103" spans="1:6" ht="15" customHeight="1">
      <c r="A103" s="13" t="s">
        <v>40</v>
      </c>
      <c r="B103" s="9" t="s">
        <v>23</v>
      </c>
      <c r="C103" s="9" t="s">
        <v>7</v>
      </c>
      <c r="D103" s="9" t="s">
        <v>62</v>
      </c>
      <c r="E103" s="15">
        <v>111</v>
      </c>
      <c r="F103" s="27">
        <v>940</v>
      </c>
    </row>
    <row r="104" spans="1:6" ht="15" customHeight="1">
      <c r="A104" s="13" t="s">
        <v>44</v>
      </c>
      <c r="B104" s="9" t="s">
        <v>23</v>
      </c>
      <c r="C104" s="9" t="s">
        <v>7</v>
      </c>
      <c r="D104" s="9" t="s">
        <v>62</v>
      </c>
      <c r="E104" s="15">
        <v>112</v>
      </c>
      <c r="F104" s="27">
        <v>66.2</v>
      </c>
    </row>
    <row r="105" spans="1:6" ht="15" customHeight="1">
      <c r="A105" s="13" t="s">
        <v>45</v>
      </c>
      <c r="B105" s="9" t="s">
        <v>23</v>
      </c>
      <c r="C105" s="9" t="s">
        <v>7</v>
      </c>
      <c r="D105" s="9" t="s">
        <v>62</v>
      </c>
      <c r="E105" s="15">
        <v>242</v>
      </c>
      <c r="F105" s="27">
        <v>12</v>
      </c>
    </row>
    <row r="106" spans="1:8" ht="15" customHeight="1">
      <c r="A106" s="13" t="s">
        <v>46</v>
      </c>
      <c r="B106" s="9" t="s">
        <v>23</v>
      </c>
      <c r="C106" s="9" t="s">
        <v>7</v>
      </c>
      <c r="D106" s="9" t="s">
        <v>62</v>
      </c>
      <c r="E106" s="15">
        <v>244</v>
      </c>
      <c r="F106" s="27">
        <v>316.9</v>
      </c>
      <c r="H106" s="12">
        <v>36</v>
      </c>
    </row>
    <row r="107" spans="1:6" ht="15" customHeight="1">
      <c r="A107" s="13" t="s">
        <v>47</v>
      </c>
      <c r="B107" s="9" t="s">
        <v>23</v>
      </c>
      <c r="C107" s="9" t="s">
        <v>7</v>
      </c>
      <c r="D107" s="9" t="s">
        <v>62</v>
      </c>
      <c r="E107" s="15">
        <v>851</v>
      </c>
      <c r="F107" s="27">
        <v>0</v>
      </c>
    </row>
    <row r="108" spans="1:6" ht="15" customHeight="1">
      <c r="A108" s="13" t="s">
        <v>48</v>
      </c>
      <c r="B108" s="9" t="s">
        <v>23</v>
      </c>
      <c r="C108" s="9" t="s">
        <v>7</v>
      </c>
      <c r="D108" s="9" t="s">
        <v>62</v>
      </c>
      <c r="E108" s="15">
        <v>852</v>
      </c>
      <c r="F108" s="27">
        <v>0.4</v>
      </c>
    </row>
    <row r="109" spans="1:6" ht="15" customHeight="1">
      <c r="A109" s="13" t="s">
        <v>53</v>
      </c>
      <c r="B109" s="9" t="s">
        <v>23</v>
      </c>
      <c r="C109" s="9" t="s">
        <v>7</v>
      </c>
      <c r="D109" s="9" t="s">
        <v>104</v>
      </c>
      <c r="E109" s="15">
        <v>110</v>
      </c>
      <c r="F109" s="27">
        <f>F110</f>
        <v>24.4</v>
      </c>
    </row>
    <row r="110" spans="1:6" ht="15" customHeight="1">
      <c r="A110" s="13" t="s">
        <v>40</v>
      </c>
      <c r="B110" s="9" t="s">
        <v>23</v>
      </c>
      <c r="C110" s="9" t="s">
        <v>7</v>
      </c>
      <c r="D110" s="9" t="s">
        <v>104</v>
      </c>
      <c r="E110" s="15">
        <v>111</v>
      </c>
      <c r="F110" s="27">
        <v>24.4</v>
      </c>
    </row>
    <row r="111" spans="1:6" ht="27" customHeight="1">
      <c r="A111" s="3" t="s">
        <v>112</v>
      </c>
      <c r="B111" s="9" t="s">
        <v>23</v>
      </c>
      <c r="C111" s="9" t="s">
        <v>7</v>
      </c>
      <c r="D111" s="9" t="s">
        <v>113</v>
      </c>
      <c r="E111" s="15"/>
      <c r="F111" s="27">
        <f>F112</f>
        <v>359</v>
      </c>
    </row>
    <row r="112" spans="1:6" ht="15" customHeight="1">
      <c r="A112" s="13" t="s">
        <v>40</v>
      </c>
      <c r="B112" s="9" t="s">
        <v>23</v>
      </c>
      <c r="C112" s="9" t="s">
        <v>7</v>
      </c>
      <c r="D112" s="9" t="s">
        <v>113</v>
      </c>
      <c r="E112" s="15">
        <v>111</v>
      </c>
      <c r="F112" s="27">
        <v>359</v>
      </c>
    </row>
    <row r="113" spans="1:6" s="20" customFormat="1" ht="15" customHeight="1">
      <c r="A113" s="2" t="s">
        <v>25</v>
      </c>
      <c r="B113" s="19" t="s">
        <v>26</v>
      </c>
      <c r="C113" s="19"/>
      <c r="D113" s="19"/>
      <c r="E113" s="19"/>
      <c r="F113" s="44">
        <f>F114</f>
        <v>165</v>
      </c>
    </row>
    <row r="114" spans="1:6" s="22" customFormat="1" ht="15" customHeight="1">
      <c r="A114" s="5" t="s">
        <v>27</v>
      </c>
      <c r="B114" s="21" t="s">
        <v>26</v>
      </c>
      <c r="C114" s="21" t="s">
        <v>7</v>
      </c>
      <c r="D114" s="21"/>
      <c r="E114" s="21"/>
      <c r="F114" s="24">
        <f>F115</f>
        <v>165</v>
      </c>
    </row>
    <row r="115" spans="1:6" ht="15" customHeight="1">
      <c r="A115" s="3" t="s">
        <v>28</v>
      </c>
      <c r="B115" s="9" t="s">
        <v>26</v>
      </c>
      <c r="C115" s="9" t="s">
        <v>7</v>
      </c>
      <c r="D115" s="9" t="s">
        <v>37</v>
      </c>
      <c r="E115" s="9"/>
      <c r="F115" s="27">
        <f>F116</f>
        <v>165</v>
      </c>
    </row>
    <row r="116" spans="1:6" ht="15" customHeight="1">
      <c r="A116" s="3" t="s">
        <v>72</v>
      </c>
      <c r="B116" s="9" t="s">
        <v>26</v>
      </c>
      <c r="C116" s="9" t="s">
        <v>7</v>
      </c>
      <c r="D116" s="9" t="s">
        <v>37</v>
      </c>
      <c r="E116" s="9" t="s">
        <v>56</v>
      </c>
      <c r="F116" s="27">
        <v>165</v>
      </c>
    </row>
    <row r="117" spans="1:6" s="20" customFormat="1" ht="15" customHeight="1">
      <c r="A117" s="2" t="s">
        <v>82</v>
      </c>
      <c r="B117" s="19" t="s">
        <v>30</v>
      </c>
      <c r="C117" s="19"/>
      <c r="D117" s="19"/>
      <c r="E117" s="19"/>
      <c r="F117" s="44">
        <f>F118</f>
        <v>10</v>
      </c>
    </row>
    <row r="118" spans="1:6" ht="15" customHeight="1">
      <c r="A118" s="3" t="s">
        <v>83</v>
      </c>
      <c r="B118" s="9" t="s">
        <v>30</v>
      </c>
      <c r="C118" s="9" t="s">
        <v>7</v>
      </c>
      <c r="D118" s="9"/>
      <c r="E118" s="9"/>
      <c r="F118" s="27">
        <f>F119</f>
        <v>10</v>
      </c>
    </row>
    <row r="119" spans="1:6" ht="15" customHeight="1">
      <c r="A119" s="3" t="s">
        <v>84</v>
      </c>
      <c r="B119" s="9" t="s">
        <v>30</v>
      </c>
      <c r="C119" s="9" t="s">
        <v>7</v>
      </c>
      <c r="D119" s="9" t="s">
        <v>80</v>
      </c>
      <c r="E119" s="9"/>
      <c r="F119" s="27">
        <f>F120</f>
        <v>10</v>
      </c>
    </row>
    <row r="120" spans="1:6" ht="15" customHeight="1">
      <c r="A120" s="3" t="s">
        <v>87</v>
      </c>
      <c r="B120" s="9" t="s">
        <v>30</v>
      </c>
      <c r="C120" s="9" t="s">
        <v>7</v>
      </c>
      <c r="D120" s="9" t="s">
        <v>80</v>
      </c>
      <c r="E120" s="9" t="s">
        <v>88</v>
      </c>
      <c r="F120" s="27">
        <v>10</v>
      </c>
    </row>
    <row r="121" spans="1:8" s="20" customFormat="1" ht="15" customHeight="1">
      <c r="A121" s="2" t="s">
        <v>5</v>
      </c>
      <c r="B121" s="19"/>
      <c r="C121" s="19"/>
      <c r="D121" s="19"/>
      <c r="E121" s="19"/>
      <c r="F121" s="44">
        <f>F117+F113+F90+F67+F61+F57+F51+F12</f>
        <v>12472.7</v>
      </c>
      <c r="H121" s="20">
        <f>SUM(H12:H120)</f>
        <v>407</v>
      </c>
    </row>
    <row r="123" ht="12">
      <c r="E123" s="17"/>
    </row>
    <row r="124" ht="12">
      <c r="E124" s="17"/>
    </row>
    <row r="125" ht="12">
      <c r="E125" s="17"/>
    </row>
    <row r="126" ht="12">
      <c r="E126" s="17"/>
    </row>
    <row r="127" ht="12">
      <c r="E127" s="17"/>
    </row>
    <row r="128" ht="12">
      <c r="E128" s="17"/>
    </row>
    <row r="129" ht="12">
      <c r="E129" s="17"/>
    </row>
    <row r="130" ht="12">
      <c r="E130" s="17"/>
    </row>
    <row r="131" ht="12">
      <c r="E131" s="17"/>
    </row>
    <row r="132" ht="12">
      <c r="E132" s="17"/>
    </row>
    <row r="133" ht="12">
      <c r="E133" s="17"/>
    </row>
    <row r="134" ht="12">
      <c r="E134" s="17"/>
    </row>
    <row r="135" ht="12">
      <c r="E135" s="17"/>
    </row>
    <row r="136" ht="12">
      <c r="E136" s="17"/>
    </row>
    <row r="137" ht="12">
      <c r="E137" s="17"/>
    </row>
    <row r="138" ht="12">
      <c r="E138" s="17"/>
    </row>
    <row r="139" ht="12">
      <c r="E139" s="17"/>
    </row>
    <row r="140" ht="12">
      <c r="E140" s="17"/>
    </row>
    <row r="141" ht="12">
      <c r="E141" s="17"/>
    </row>
    <row r="142" ht="12">
      <c r="E142" s="17"/>
    </row>
    <row r="143" ht="12">
      <c r="E143" s="17"/>
    </row>
    <row r="144" ht="12">
      <c r="E144" s="17"/>
    </row>
  </sheetData>
  <sheetProtection/>
  <mergeCells count="6">
    <mergeCell ref="A9:F9"/>
    <mergeCell ref="D4:F4"/>
    <mergeCell ref="D3:F3"/>
    <mergeCell ref="D5:F5"/>
    <mergeCell ref="A7:F7"/>
    <mergeCell ref="A8:F8"/>
  </mergeCells>
  <printOptions/>
  <pageMargins left="0.78" right="0.16" top="0.2" bottom="0.18" header="0.2" footer="0.18"/>
  <pageSetup fitToHeight="2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2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66.25390625" style="12" customWidth="1"/>
    <col min="2" max="2" width="7.00390625" style="12" customWidth="1"/>
    <col min="3" max="3" width="6.75390625" style="12" customWidth="1"/>
    <col min="4" max="4" width="10.00390625" style="12" customWidth="1"/>
    <col min="5" max="5" width="6.25390625" style="12" customWidth="1"/>
    <col min="6" max="6" width="11.875" style="40" customWidth="1"/>
    <col min="7" max="7" width="11.00390625" style="12" hidden="1" customWidth="1"/>
    <col min="8" max="16384" width="9.125" style="12" customWidth="1"/>
  </cols>
  <sheetData>
    <row r="2" spans="3:7" ht="12">
      <c r="C2" s="1"/>
      <c r="D2" s="1" t="s">
        <v>57</v>
      </c>
      <c r="E2" s="1"/>
      <c r="G2" s="1"/>
    </row>
    <row r="3" spans="3:7" ht="12">
      <c r="C3" s="1"/>
      <c r="D3" s="48" t="s">
        <v>58</v>
      </c>
      <c r="E3" s="48"/>
      <c r="F3" s="48"/>
      <c r="G3" s="1"/>
    </row>
    <row r="4" spans="3:7" ht="12">
      <c r="C4" s="1"/>
      <c r="D4" s="48" t="s">
        <v>76</v>
      </c>
      <c r="E4" s="48"/>
      <c r="F4" s="48"/>
      <c r="G4" s="1"/>
    </row>
    <row r="5" spans="3:7" ht="12">
      <c r="C5" s="1"/>
      <c r="D5" s="49" t="s">
        <v>114</v>
      </c>
      <c r="E5" s="49"/>
      <c r="F5" s="49"/>
      <c r="G5" s="1"/>
    </row>
    <row r="6" spans="3:7" ht="12">
      <c r="C6" s="1"/>
      <c r="D6" s="1"/>
      <c r="E6" s="1"/>
      <c r="F6" s="41"/>
      <c r="G6" s="1"/>
    </row>
    <row r="7" spans="1:6" ht="12">
      <c r="A7" s="47" t="s">
        <v>34</v>
      </c>
      <c r="B7" s="47"/>
      <c r="C7" s="47"/>
      <c r="D7" s="47"/>
      <c r="E7" s="47"/>
      <c r="F7" s="47"/>
    </row>
    <row r="8" spans="1:6" ht="12">
      <c r="A8" s="47" t="s">
        <v>77</v>
      </c>
      <c r="B8" s="47"/>
      <c r="C8" s="47"/>
      <c r="D8" s="47"/>
      <c r="E8" s="47"/>
      <c r="F8" s="47"/>
    </row>
    <row r="9" spans="1:6" ht="12">
      <c r="A9" s="47" t="s">
        <v>74</v>
      </c>
      <c r="B9" s="47"/>
      <c r="C9" s="47"/>
      <c r="D9" s="47"/>
      <c r="E9" s="47"/>
      <c r="F9" s="47"/>
    </row>
    <row r="10" spans="1:6" ht="12">
      <c r="A10" s="6"/>
      <c r="B10" s="6"/>
      <c r="C10" s="6"/>
      <c r="D10" s="6"/>
      <c r="E10" s="6"/>
      <c r="F10" s="42" t="s">
        <v>59</v>
      </c>
    </row>
    <row r="11" spans="1:6" ht="63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43" t="s">
        <v>35</v>
      </c>
    </row>
    <row r="12" spans="1:6" s="20" customFormat="1" ht="15" customHeight="1">
      <c r="A12" s="18" t="s">
        <v>6</v>
      </c>
      <c r="B12" s="19" t="s">
        <v>7</v>
      </c>
      <c r="C12" s="19"/>
      <c r="D12" s="19"/>
      <c r="E12" s="19"/>
      <c r="F12" s="44">
        <f>F13+F17+F29+F31+F38</f>
        <v>3065.8</v>
      </c>
    </row>
    <row r="13" spans="1:6" s="33" customFormat="1" ht="24.75" customHeight="1">
      <c r="A13" s="31" t="s">
        <v>41</v>
      </c>
      <c r="B13" s="32" t="s">
        <v>7</v>
      </c>
      <c r="C13" s="32" t="s">
        <v>8</v>
      </c>
      <c r="D13" s="32"/>
      <c r="E13" s="32"/>
      <c r="F13" s="45">
        <f>F14</f>
        <v>890</v>
      </c>
    </row>
    <row r="14" spans="1:6" s="28" customFormat="1" ht="15" customHeight="1">
      <c r="A14" s="25" t="s">
        <v>29</v>
      </c>
      <c r="B14" s="26" t="s">
        <v>7</v>
      </c>
      <c r="C14" s="26" t="s">
        <v>8</v>
      </c>
      <c r="D14" s="26" t="s">
        <v>49</v>
      </c>
      <c r="E14" s="26"/>
      <c r="F14" s="27">
        <f>F15</f>
        <v>890</v>
      </c>
    </row>
    <row r="15" spans="1:6" s="28" customFormat="1" ht="15" customHeight="1">
      <c r="A15" s="29" t="s">
        <v>42</v>
      </c>
      <c r="B15" s="26" t="s">
        <v>7</v>
      </c>
      <c r="C15" s="26" t="s">
        <v>8</v>
      </c>
      <c r="D15" s="26" t="s">
        <v>49</v>
      </c>
      <c r="E15" s="26" t="s">
        <v>36</v>
      </c>
      <c r="F15" s="27">
        <f>F16</f>
        <v>890</v>
      </c>
    </row>
    <row r="16" spans="1:6" s="28" customFormat="1" ht="15" customHeight="1">
      <c r="A16" s="30" t="s">
        <v>40</v>
      </c>
      <c r="B16" s="26" t="s">
        <v>7</v>
      </c>
      <c r="C16" s="26" t="s">
        <v>8</v>
      </c>
      <c r="D16" s="26" t="s">
        <v>49</v>
      </c>
      <c r="E16" s="26" t="s">
        <v>39</v>
      </c>
      <c r="F16" s="27">
        <v>890</v>
      </c>
    </row>
    <row r="17" spans="1:9" s="36" customFormat="1" ht="26.25" customHeight="1">
      <c r="A17" s="34" t="s">
        <v>9</v>
      </c>
      <c r="B17" s="35" t="s">
        <v>7</v>
      </c>
      <c r="C17" s="35" t="s">
        <v>10</v>
      </c>
      <c r="D17" s="35"/>
      <c r="E17" s="35"/>
      <c r="F17" s="45">
        <f>F18+F27</f>
        <v>898.5</v>
      </c>
      <c r="I17" s="37"/>
    </row>
    <row r="18" spans="1:6" ht="24.75" customHeight="1">
      <c r="A18" s="3" t="s">
        <v>43</v>
      </c>
      <c r="B18" s="9" t="s">
        <v>7</v>
      </c>
      <c r="C18" s="9" t="s">
        <v>10</v>
      </c>
      <c r="D18" s="9" t="s">
        <v>11</v>
      </c>
      <c r="E18" s="9"/>
      <c r="F18" s="27">
        <f>F19+F22+F23+F25+F26+F24</f>
        <v>893.5</v>
      </c>
    </row>
    <row r="19" spans="1:6" ht="15" customHeight="1">
      <c r="A19" s="13" t="s">
        <v>42</v>
      </c>
      <c r="B19" s="9" t="s">
        <v>7</v>
      </c>
      <c r="C19" s="9" t="s">
        <v>10</v>
      </c>
      <c r="D19" s="9" t="s">
        <v>11</v>
      </c>
      <c r="E19" s="15">
        <v>120</v>
      </c>
      <c r="F19" s="27">
        <f>F20+F21</f>
        <v>550.5</v>
      </c>
    </row>
    <row r="20" spans="1:6" ht="15" customHeight="1">
      <c r="A20" s="13" t="s">
        <v>40</v>
      </c>
      <c r="B20" s="9" t="s">
        <v>7</v>
      </c>
      <c r="C20" s="9" t="s">
        <v>10</v>
      </c>
      <c r="D20" s="9" t="s">
        <v>11</v>
      </c>
      <c r="E20" s="15">
        <v>121</v>
      </c>
      <c r="F20" s="27">
        <v>543</v>
      </c>
    </row>
    <row r="21" spans="1:6" ht="15" customHeight="1">
      <c r="A21" s="13" t="s">
        <v>44</v>
      </c>
      <c r="B21" s="9" t="s">
        <v>7</v>
      </c>
      <c r="C21" s="9" t="s">
        <v>10</v>
      </c>
      <c r="D21" s="9" t="s">
        <v>11</v>
      </c>
      <c r="E21" s="15">
        <v>122</v>
      </c>
      <c r="F21" s="27">
        <v>7.5</v>
      </c>
    </row>
    <row r="22" spans="1:6" ht="15" customHeight="1">
      <c r="A22" s="13" t="s">
        <v>45</v>
      </c>
      <c r="B22" s="9" t="s">
        <v>7</v>
      </c>
      <c r="C22" s="9" t="s">
        <v>10</v>
      </c>
      <c r="D22" s="9" t="s">
        <v>11</v>
      </c>
      <c r="E22" s="15">
        <v>242</v>
      </c>
      <c r="F22" s="27">
        <v>50</v>
      </c>
    </row>
    <row r="23" spans="1:6" ht="15" customHeight="1">
      <c r="A23" s="13" t="s">
        <v>46</v>
      </c>
      <c r="B23" s="9" t="s">
        <v>7</v>
      </c>
      <c r="C23" s="9" t="s">
        <v>10</v>
      </c>
      <c r="D23" s="9" t="s">
        <v>11</v>
      </c>
      <c r="E23" s="15">
        <v>244</v>
      </c>
      <c r="F23" s="27">
        <v>268</v>
      </c>
    </row>
    <row r="24" spans="1:6" ht="15" customHeight="1">
      <c r="A24" s="13" t="s">
        <v>46</v>
      </c>
      <c r="B24" s="9" t="s">
        <v>7</v>
      </c>
      <c r="C24" s="9" t="s">
        <v>10</v>
      </c>
      <c r="D24" s="9" t="s">
        <v>11</v>
      </c>
      <c r="E24" s="15">
        <v>541</v>
      </c>
      <c r="F24" s="27">
        <v>20</v>
      </c>
    </row>
    <row r="25" spans="1:6" ht="15" customHeight="1">
      <c r="A25" s="13" t="s">
        <v>47</v>
      </c>
      <c r="B25" s="9" t="s">
        <v>7</v>
      </c>
      <c r="C25" s="9" t="s">
        <v>10</v>
      </c>
      <c r="D25" s="9" t="s">
        <v>11</v>
      </c>
      <c r="E25" s="15">
        <v>851</v>
      </c>
      <c r="F25" s="27">
        <v>2</v>
      </c>
    </row>
    <row r="26" spans="1:6" ht="15" customHeight="1">
      <c r="A26" s="13" t="s">
        <v>48</v>
      </c>
      <c r="B26" s="9" t="s">
        <v>7</v>
      </c>
      <c r="C26" s="9" t="s">
        <v>10</v>
      </c>
      <c r="D26" s="9" t="s">
        <v>11</v>
      </c>
      <c r="E26" s="15">
        <v>852</v>
      </c>
      <c r="F26" s="27">
        <v>3</v>
      </c>
    </row>
    <row r="27" spans="1:6" ht="26.25" customHeight="1">
      <c r="A27" s="13" t="s">
        <v>90</v>
      </c>
      <c r="B27" s="9" t="s">
        <v>7</v>
      </c>
      <c r="C27" s="9" t="s">
        <v>10</v>
      </c>
      <c r="D27" s="9" t="s">
        <v>89</v>
      </c>
      <c r="E27" s="15">
        <v>244</v>
      </c>
      <c r="F27" s="27">
        <f>F28</f>
        <v>5</v>
      </c>
    </row>
    <row r="28" spans="1:6" ht="15" customHeight="1">
      <c r="A28" s="13" t="s">
        <v>46</v>
      </c>
      <c r="B28" s="9" t="s">
        <v>7</v>
      </c>
      <c r="C28" s="9" t="s">
        <v>10</v>
      </c>
      <c r="D28" s="9" t="s">
        <v>89</v>
      </c>
      <c r="E28" s="15">
        <v>244</v>
      </c>
      <c r="F28" s="27">
        <v>5</v>
      </c>
    </row>
    <row r="29" spans="1:6" s="36" customFormat="1" ht="15" customHeight="1">
      <c r="A29" s="34" t="s">
        <v>12</v>
      </c>
      <c r="B29" s="35" t="s">
        <v>7</v>
      </c>
      <c r="C29" s="35" t="s">
        <v>13</v>
      </c>
      <c r="D29" s="35" t="s">
        <v>11</v>
      </c>
      <c r="E29" s="35"/>
      <c r="F29" s="45">
        <f>F30</f>
        <v>20</v>
      </c>
    </row>
    <row r="30" spans="1:6" ht="15" customHeight="1">
      <c r="A30" s="13" t="s">
        <v>42</v>
      </c>
      <c r="B30" s="9" t="s">
        <v>7</v>
      </c>
      <c r="C30" s="9" t="s">
        <v>13</v>
      </c>
      <c r="D30" s="9" t="s">
        <v>11</v>
      </c>
      <c r="E30" s="15">
        <v>541</v>
      </c>
      <c r="F30" s="27">
        <v>20</v>
      </c>
    </row>
    <row r="31" spans="1:6" s="36" customFormat="1" ht="15" customHeight="1">
      <c r="A31" s="38" t="s">
        <v>50</v>
      </c>
      <c r="B31" s="35" t="s">
        <v>7</v>
      </c>
      <c r="C31" s="35" t="s">
        <v>14</v>
      </c>
      <c r="D31" s="35"/>
      <c r="E31" s="39"/>
      <c r="F31" s="45">
        <f>F32</f>
        <v>208.8</v>
      </c>
    </row>
    <row r="32" spans="1:6" ht="15" customHeight="1">
      <c r="A32" s="3" t="s">
        <v>51</v>
      </c>
      <c r="B32" s="9" t="s">
        <v>7</v>
      </c>
      <c r="C32" s="9" t="s">
        <v>14</v>
      </c>
      <c r="D32" s="9" t="s">
        <v>52</v>
      </c>
      <c r="E32" s="15"/>
      <c r="F32" s="27">
        <f>F33+F36+F37</f>
        <v>208.8</v>
      </c>
    </row>
    <row r="33" spans="1:6" ht="15" customHeight="1">
      <c r="A33" s="13" t="s">
        <v>42</v>
      </c>
      <c r="B33" s="9" t="s">
        <v>7</v>
      </c>
      <c r="C33" s="9" t="s">
        <v>14</v>
      </c>
      <c r="D33" s="9" t="s">
        <v>52</v>
      </c>
      <c r="E33" s="15">
        <v>120</v>
      </c>
      <c r="F33" s="27">
        <f>F34+F35</f>
        <v>0</v>
      </c>
    </row>
    <row r="34" spans="1:6" ht="15" customHeight="1">
      <c r="A34" s="13" t="s">
        <v>40</v>
      </c>
      <c r="B34" s="9" t="s">
        <v>7</v>
      </c>
      <c r="C34" s="9" t="s">
        <v>14</v>
      </c>
      <c r="D34" s="9" t="s">
        <v>52</v>
      </c>
      <c r="E34" s="15">
        <v>121</v>
      </c>
      <c r="F34" s="27">
        <v>0</v>
      </c>
    </row>
    <row r="35" spans="1:6" ht="15" customHeight="1">
      <c r="A35" s="13" t="s">
        <v>44</v>
      </c>
      <c r="B35" s="9" t="s">
        <v>7</v>
      </c>
      <c r="C35" s="9" t="s">
        <v>14</v>
      </c>
      <c r="D35" s="9" t="s">
        <v>52</v>
      </c>
      <c r="E35" s="15">
        <v>122</v>
      </c>
      <c r="F35" s="27">
        <v>0</v>
      </c>
    </row>
    <row r="36" spans="1:6" ht="15" customHeight="1">
      <c r="A36" s="13" t="s">
        <v>45</v>
      </c>
      <c r="B36" s="9" t="s">
        <v>7</v>
      </c>
      <c r="C36" s="9" t="s">
        <v>14</v>
      </c>
      <c r="D36" s="9" t="s">
        <v>52</v>
      </c>
      <c r="E36" s="15">
        <v>242</v>
      </c>
      <c r="F36" s="27">
        <v>0</v>
      </c>
    </row>
    <row r="37" spans="1:6" ht="15" customHeight="1">
      <c r="A37" s="13" t="s">
        <v>46</v>
      </c>
      <c r="B37" s="9" t="s">
        <v>7</v>
      </c>
      <c r="C37" s="9" t="s">
        <v>14</v>
      </c>
      <c r="D37" s="9" t="s">
        <v>52</v>
      </c>
      <c r="E37" s="15">
        <v>244</v>
      </c>
      <c r="F37" s="27">
        <v>208.8</v>
      </c>
    </row>
    <row r="38" spans="1:6" s="36" customFormat="1" ht="15" customHeight="1">
      <c r="A38" s="34" t="s">
        <v>15</v>
      </c>
      <c r="B38" s="35" t="s">
        <v>7</v>
      </c>
      <c r="C38" s="35" t="s">
        <v>30</v>
      </c>
      <c r="D38" s="35"/>
      <c r="E38" s="35"/>
      <c r="F38" s="45">
        <f>F39+F43</f>
        <v>1048.5</v>
      </c>
    </row>
    <row r="39" spans="1:7" ht="15" customHeight="1">
      <c r="A39" s="4" t="s">
        <v>17</v>
      </c>
      <c r="B39" s="9" t="s">
        <v>7</v>
      </c>
      <c r="C39" s="9" t="s">
        <v>30</v>
      </c>
      <c r="D39" s="9" t="s">
        <v>18</v>
      </c>
      <c r="E39" s="9"/>
      <c r="F39" s="27">
        <f>F40+F41+F42</f>
        <v>39.5</v>
      </c>
      <c r="G39" s="10" t="s">
        <v>38</v>
      </c>
    </row>
    <row r="40" spans="1:6" ht="15" customHeight="1">
      <c r="A40" s="13" t="s">
        <v>46</v>
      </c>
      <c r="B40" s="9" t="s">
        <v>7</v>
      </c>
      <c r="C40" s="9" t="s">
        <v>30</v>
      </c>
      <c r="D40" s="9" t="s">
        <v>18</v>
      </c>
      <c r="E40" s="9" t="s">
        <v>54</v>
      </c>
      <c r="F40" s="27">
        <v>0</v>
      </c>
    </row>
    <row r="41" spans="1:6" ht="15" customHeight="1">
      <c r="A41" s="13" t="s">
        <v>45</v>
      </c>
      <c r="B41" s="9" t="s">
        <v>7</v>
      </c>
      <c r="C41" s="9" t="s">
        <v>30</v>
      </c>
      <c r="D41" s="9" t="s">
        <v>18</v>
      </c>
      <c r="E41" s="9" t="s">
        <v>91</v>
      </c>
      <c r="F41" s="27">
        <v>11</v>
      </c>
    </row>
    <row r="42" spans="1:6" ht="15" customHeight="1">
      <c r="A42" s="13" t="s">
        <v>46</v>
      </c>
      <c r="B42" s="9" t="s">
        <v>7</v>
      </c>
      <c r="C42" s="9" t="s">
        <v>30</v>
      </c>
      <c r="D42" s="9" t="s">
        <v>18</v>
      </c>
      <c r="E42" s="15">
        <v>244</v>
      </c>
      <c r="F42" s="27">
        <v>28.5</v>
      </c>
    </row>
    <row r="43" spans="1:6" ht="15" customHeight="1">
      <c r="A43" s="13" t="s">
        <v>92</v>
      </c>
      <c r="B43" s="9" t="s">
        <v>7</v>
      </c>
      <c r="C43" s="9" t="s">
        <v>30</v>
      </c>
      <c r="D43" s="9" t="s">
        <v>115</v>
      </c>
      <c r="E43" s="9"/>
      <c r="F43" s="27">
        <f>F44+F47+F48+F49+F46</f>
        <v>1009</v>
      </c>
    </row>
    <row r="44" spans="1:6" ht="15" customHeight="1">
      <c r="A44" s="13" t="s">
        <v>53</v>
      </c>
      <c r="B44" s="9" t="s">
        <v>7</v>
      </c>
      <c r="C44" s="9" t="s">
        <v>30</v>
      </c>
      <c r="D44" s="9" t="s">
        <v>115</v>
      </c>
      <c r="E44" s="9" t="s">
        <v>105</v>
      </c>
      <c r="F44" s="27">
        <f>F45</f>
        <v>790.5</v>
      </c>
    </row>
    <row r="45" spans="1:6" ht="15" customHeight="1">
      <c r="A45" s="13" t="s">
        <v>40</v>
      </c>
      <c r="B45" s="9" t="s">
        <v>7</v>
      </c>
      <c r="C45" s="9" t="s">
        <v>30</v>
      </c>
      <c r="D45" s="9" t="s">
        <v>115</v>
      </c>
      <c r="E45" s="9" t="s">
        <v>106</v>
      </c>
      <c r="F45" s="27">
        <v>790.5</v>
      </c>
    </row>
    <row r="46" spans="1:6" ht="15" customHeight="1">
      <c r="A46" s="13" t="s">
        <v>44</v>
      </c>
      <c r="B46" s="9" t="s">
        <v>7</v>
      </c>
      <c r="C46" s="9" t="s">
        <v>30</v>
      </c>
      <c r="D46" s="9" t="s">
        <v>115</v>
      </c>
      <c r="E46" s="15">
        <v>112</v>
      </c>
      <c r="F46" s="27">
        <v>5</v>
      </c>
    </row>
    <row r="47" spans="1:6" ht="15" customHeight="1">
      <c r="A47" s="13" t="s">
        <v>45</v>
      </c>
      <c r="B47" s="9" t="s">
        <v>7</v>
      </c>
      <c r="C47" s="9" t="s">
        <v>30</v>
      </c>
      <c r="D47" s="9" t="s">
        <v>115</v>
      </c>
      <c r="E47" s="15">
        <v>242</v>
      </c>
      <c r="F47" s="27">
        <v>105</v>
      </c>
    </row>
    <row r="48" spans="1:6" ht="15" customHeight="1">
      <c r="A48" s="13" t="s">
        <v>46</v>
      </c>
      <c r="B48" s="9" t="s">
        <v>7</v>
      </c>
      <c r="C48" s="9" t="s">
        <v>30</v>
      </c>
      <c r="D48" s="9" t="s">
        <v>115</v>
      </c>
      <c r="E48" s="15">
        <v>244</v>
      </c>
      <c r="F48" s="27">
        <v>78.5</v>
      </c>
    </row>
    <row r="49" spans="1:6" ht="15" customHeight="1">
      <c r="A49" s="13" t="s">
        <v>48</v>
      </c>
      <c r="B49" s="9" t="s">
        <v>7</v>
      </c>
      <c r="C49" s="9" t="s">
        <v>30</v>
      </c>
      <c r="D49" s="9" t="s">
        <v>115</v>
      </c>
      <c r="E49" s="15">
        <v>852</v>
      </c>
      <c r="F49" s="27">
        <v>30</v>
      </c>
    </row>
    <row r="50" spans="1:6" s="20" customFormat="1" ht="15" customHeight="1">
      <c r="A50" s="2" t="s">
        <v>31</v>
      </c>
      <c r="B50" s="19" t="s">
        <v>8</v>
      </c>
      <c r="C50" s="19"/>
      <c r="D50" s="19"/>
      <c r="E50" s="19"/>
      <c r="F50" s="44">
        <f>F51</f>
        <v>177</v>
      </c>
    </row>
    <row r="51" spans="1:6" ht="15" customHeight="1">
      <c r="A51" s="11" t="s">
        <v>32</v>
      </c>
      <c r="B51" s="9" t="s">
        <v>8</v>
      </c>
      <c r="C51" s="9" t="s">
        <v>20</v>
      </c>
      <c r="D51" s="9"/>
      <c r="E51" s="9"/>
      <c r="F51" s="27">
        <f>F52+F54+F55</f>
        <v>177</v>
      </c>
    </row>
    <row r="52" spans="1:6" ht="15" customHeight="1">
      <c r="A52" s="13" t="s">
        <v>42</v>
      </c>
      <c r="B52" s="9" t="s">
        <v>8</v>
      </c>
      <c r="C52" s="9" t="s">
        <v>20</v>
      </c>
      <c r="D52" s="9" t="s">
        <v>33</v>
      </c>
      <c r="E52" s="9" t="s">
        <v>36</v>
      </c>
      <c r="F52" s="27">
        <f>F53</f>
        <v>164.5</v>
      </c>
    </row>
    <row r="53" spans="1:6" ht="15" customHeight="1">
      <c r="A53" s="13" t="s">
        <v>40</v>
      </c>
      <c r="B53" s="9" t="s">
        <v>8</v>
      </c>
      <c r="C53" s="9" t="s">
        <v>20</v>
      </c>
      <c r="D53" s="9" t="s">
        <v>33</v>
      </c>
      <c r="E53" s="9" t="s">
        <v>39</v>
      </c>
      <c r="F53" s="27">
        <v>164.5</v>
      </c>
    </row>
    <row r="54" spans="1:6" ht="15" customHeight="1">
      <c r="A54" s="13" t="s">
        <v>45</v>
      </c>
      <c r="B54" s="9" t="s">
        <v>8</v>
      </c>
      <c r="C54" s="9" t="s">
        <v>20</v>
      </c>
      <c r="D54" s="9" t="s">
        <v>33</v>
      </c>
      <c r="E54" s="15">
        <v>242</v>
      </c>
      <c r="F54" s="27">
        <v>2.1</v>
      </c>
    </row>
    <row r="55" spans="1:6" ht="15" customHeight="1">
      <c r="A55" s="13" t="s">
        <v>46</v>
      </c>
      <c r="B55" s="9" t="s">
        <v>8</v>
      </c>
      <c r="C55" s="9" t="s">
        <v>20</v>
      </c>
      <c r="D55" s="9" t="s">
        <v>33</v>
      </c>
      <c r="E55" s="15">
        <v>244</v>
      </c>
      <c r="F55" s="27">
        <v>10.4</v>
      </c>
    </row>
    <row r="56" spans="1:6" s="20" customFormat="1" ht="15" customHeight="1">
      <c r="A56" s="2" t="s">
        <v>19</v>
      </c>
      <c r="B56" s="19" t="s">
        <v>20</v>
      </c>
      <c r="C56" s="19"/>
      <c r="D56" s="19"/>
      <c r="E56" s="19"/>
      <c r="F56" s="44">
        <f>F57</f>
        <v>6</v>
      </c>
    </row>
    <row r="57" spans="1:6" ht="25.5" customHeight="1">
      <c r="A57" s="11" t="s">
        <v>55</v>
      </c>
      <c r="B57" s="9" t="s">
        <v>20</v>
      </c>
      <c r="C57" s="9" t="s">
        <v>16</v>
      </c>
      <c r="D57" s="9"/>
      <c r="E57" s="9"/>
      <c r="F57" s="27">
        <f>F58</f>
        <v>6</v>
      </c>
    </row>
    <row r="58" spans="1:6" ht="24.75" customHeight="1">
      <c r="A58" s="11" t="s">
        <v>21</v>
      </c>
      <c r="B58" s="9" t="s">
        <v>20</v>
      </c>
      <c r="C58" s="9" t="s">
        <v>16</v>
      </c>
      <c r="D58" s="9" t="s">
        <v>22</v>
      </c>
      <c r="E58" s="9"/>
      <c r="F58" s="27">
        <f>F59</f>
        <v>6</v>
      </c>
    </row>
    <row r="59" spans="1:6" ht="15" customHeight="1">
      <c r="A59" s="13" t="s">
        <v>46</v>
      </c>
      <c r="B59" s="9" t="s">
        <v>20</v>
      </c>
      <c r="C59" s="9" t="s">
        <v>16</v>
      </c>
      <c r="D59" s="9" t="s">
        <v>22</v>
      </c>
      <c r="E59" s="9" t="s">
        <v>54</v>
      </c>
      <c r="F59" s="27">
        <v>6</v>
      </c>
    </row>
    <row r="60" spans="1:6" s="20" customFormat="1" ht="15" customHeight="1">
      <c r="A60" s="2" t="s">
        <v>93</v>
      </c>
      <c r="B60" s="19" t="s">
        <v>10</v>
      </c>
      <c r="C60" s="19"/>
      <c r="D60" s="19"/>
      <c r="E60" s="19"/>
      <c r="F60" s="44">
        <f>F61+F64</f>
        <v>810.3</v>
      </c>
    </row>
    <row r="61" spans="1:6" s="22" customFormat="1" ht="15" customHeight="1">
      <c r="A61" s="5" t="s">
        <v>94</v>
      </c>
      <c r="B61" s="21" t="s">
        <v>10</v>
      </c>
      <c r="C61" s="21" t="s">
        <v>7</v>
      </c>
      <c r="D61" s="21"/>
      <c r="E61" s="21"/>
      <c r="F61" s="24">
        <f>F62</f>
        <v>11.3</v>
      </c>
    </row>
    <row r="62" spans="1:6" ht="15" customHeight="1">
      <c r="A62" s="13" t="s">
        <v>95</v>
      </c>
      <c r="B62" s="9" t="s">
        <v>10</v>
      </c>
      <c r="C62" s="9" t="s">
        <v>7</v>
      </c>
      <c r="D62" s="9" t="s">
        <v>96</v>
      </c>
      <c r="E62" s="9"/>
      <c r="F62" s="27">
        <f>F63</f>
        <v>11.3</v>
      </c>
    </row>
    <row r="63" spans="1:6" ht="15" customHeight="1">
      <c r="A63" s="13" t="s">
        <v>46</v>
      </c>
      <c r="B63" s="9" t="s">
        <v>10</v>
      </c>
      <c r="C63" s="9" t="s">
        <v>7</v>
      </c>
      <c r="D63" s="9" t="s">
        <v>96</v>
      </c>
      <c r="E63" s="9" t="s">
        <v>54</v>
      </c>
      <c r="F63" s="27">
        <v>11.3</v>
      </c>
    </row>
    <row r="64" spans="1:6" ht="15" customHeight="1">
      <c r="A64" s="3" t="s">
        <v>107</v>
      </c>
      <c r="B64" s="9" t="s">
        <v>10</v>
      </c>
      <c r="C64" s="9" t="s">
        <v>108</v>
      </c>
      <c r="D64" s="9"/>
      <c r="E64" s="9"/>
      <c r="F64" s="27">
        <f>F65</f>
        <v>799</v>
      </c>
    </row>
    <row r="65" spans="1:6" ht="15" customHeight="1">
      <c r="A65" s="13" t="s">
        <v>46</v>
      </c>
      <c r="B65" s="9" t="s">
        <v>10</v>
      </c>
      <c r="C65" s="9" t="s">
        <v>108</v>
      </c>
      <c r="D65" s="9" t="s">
        <v>116</v>
      </c>
      <c r="E65" s="9" t="s">
        <v>54</v>
      </c>
      <c r="F65" s="27">
        <v>799</v>
      </c>
    </row>
    <row r="66" spans="1:6" s="20" customFormat="1" ht="15" customHeight="1">
      <c r="A66" s="2" t="s">
        <v>63</v>
      </c>
      <c r="B66" s="19" t="s">
        <v>64</v>
      </c>
      <c r="C66" s="19"/>
      <c r="D66" s="19"/>
      <c r="E66" s="19"/>
      <c r="F66" s="44">
        <f>F67+F72+F78</f>
        <v>4439.2</v>
      </c>
    </row>
    <row r="67" spans="1:6" s="22" customFormat="1" ht="15" customHeight="1">
      <c r="A67" s="5" t="s">
        <v>85</v>
      </c>
      <c r="B67" s="21" t="s">
        <v>64</v>
      </c>
      <c r="C67" s="21" t="s">
        <v>7</v>
      </c>
      <c r="D67" s="21"/>
      <c r="E67" s="21"/>
      <c r="F67" s="24">
        <f>F68+F70</f>
        <v>757.5</v>
      </c>
    </row>
    <row r="68" spans="1:6" ht="15" customHeight="1">
      <c r="A68" s="3" t="s">
        <v>86</v>
      </c>
      <c r="B68" s="9" t="s">
        <v>64</v>
      </c>
      <c r="C68" s="9" t="s">
        <v>7</v>
      </c>
      <c r="D68" s="9" t="s">
        <v>78</v>
      </c>
      <c r="E68" s="9"/>
      <c r="F68" s="27">
        <f>F69</f>
        <v>160.5</v>
      </c>
    </row>
    <row r="69" spans="1:8" ht="15" customHeight="1">
      <c r="A69" s="13" t="s">
        <v>46</v>
      </c>
      <c r="B69" s="9" t="s">
        <v>64</v>
      </c>
      <c r="C69" s="9" t="s">
        <v>7</v>
      </c>
      <c r="D69" s="9" t="s">
        <v>78</v>
      </c>
      <c r="E69" s="9" t="s">
        <v>54</v>
      </c>
      <c r="F69" s="27">
        <v>160.5</v>
      </c>
      <c r="H69" s="14"/>
    </row>
    <row r="70" spans="1:6" ht="15" customHeight="1">
      <c r="A70" s="3" t="s">
        <v>86</v>
      </c>
      <c r="B70" s="9" t="s">
        <v>64</v>
      </c>
      <c r="C70" s="9" t="s">
        <v>7</v>
      </c>
      <c r="D70" s="9" t="s">
        <v>109</v>
      </c>
      <c r="E70" s="9"/>
      <c r="F70" s="27">
        <f>F71</f>
        <v>597</v>
      </c>
    </row>
    <row r="71" spans="1:6" ht="15" customHeight="1">
      <c r="A71" s="13" t="s">
        <v>46</v>
      </c>
      <c r="B71" s="9" t="s">
        <v>64</v>
      </c>
      <c r="C71" s="9" t="s">
        <v>7</v>
      </c>
      <c r="D71" s="9" t="s">
        <v>109</v>
      </c>
      <c r="E71" s="9" t="s">
        <v>54</v>
      </c>
      <c r="F71" s="27">
        <v>597</v>
      </c>
    </row>
    <row r="72" spans="1:8" s="22" customFormat="1" ht="15" customHeight="1">
      <c r="A72" s="5" t="s">
        <v>97</v>
      </c>
      <c r="B72" s="21" t="s">
        <v>64</v>
      </c>
      <c r="C72" s="21" t="s">
        <v>8</v>
      </c>
      <c r="D72" s="21"/>
      <c r="E72" s="21"/>
      <c r="F72" s="24">
        <f>F73+F75+F76</f>
        <v>2213.9</v>
      </c>
      <c r="H72" s="23"/>
    </row>
    <row r="73" spans="1:8" ht="15" customHeight="1">
      <c r="A73" s="3" t="s">
        <v>98</v>
      </c>
      <c r="B73" s="9" t="s">
        <v>64</v>
      </c>
      <c r="C73" s="9" t="s">
        <v>8</v>
      </c>
      <c r="D73" s="9" t="s">
        <v>99</v>
      </c>
      <c r="E73" s="9"/>
      <c r="F73" s="27">
        <f>F74</f>
        <v>14</v>
      </c>
      <c r="H73" s="14"/>
    </row>
    <row r="74" spans="1:6" ht="15" customHeight="1">
      <c r="A74" s="13" t="s">
        <v>46</v>
      </c>
      <c r="B74" s="9" t="s">
        <v>64</v>
      </c>
      <c r="C74" s="9" t="s">
        <v>8</v>
      </c>
      <c r="D74" s="9" t="s">
        <v>101</v>
      </c>
      <c r="E74" s="9" t="s">
        <v>54</v>
      </c>
      <c r="F74" s="27">
        <v>14</v>
      </c>
    </row>
    <row r="75" spans="1:6" ht="26.25" customHeight="1">
      <c r="A75" s="3" t="s">
        <v>103</v>
      </c>
      <c r="B75" s="9" t="s">
        <v>64</v>
      </c>
      <c r="C75" s="9" t="s">
        <v>8</v>
      </c>
      <c r="D75" s="9" t="s">
        <v>102</v>
      </c>
      <c r="E75" s="9" t="s">
        <v>54</v>
      </c>
      <c r="F75" s="27">
        <v>1099.9</v>
      </c>
    </row>
    <row r="76" spans="1:6" ht="15" customHeight="1">
      <c r="A76" s="13" t="s">
        <v>110</v>
      </c>
      <c r="B76" s="9" t="s">
        <v>64</v>
      </c>
      <c r="C76" s="9" t="s">
        <v>8</v>
      </c>
      <c r="D76" s="9" t="s">
        <v>111</v>
      </c>
      <c r="E76" s="9"/>
      <c r="F76" s="27">
        <f>F77</f>
        <v>1100</v>
      </c>
    </row>
    <row r="77" spans="1:6" ht="15" customHeight="1">
      <c r="A77" s="13" t="s">
        <v>46</v>
      </c>
      <c r="B77" s="9" t="s">
        <v>64</v>
      </c>
      <c r="C77" s="9" t="s">
        <v>8</v>
      </c>
      <c r="D77" s="9" t="s">
        <v>111</v>
      </c>
      <c r="E77" s="9" t="s">
        <v>54</v>
      </c>
      <c r="F77" s="27">
        <v>1100</v>
      </c>
    </row>
    <row r="78" spans="1:6" s="22" customFormat="1" ht="15" customHeight="1">
      <c r="A78" s="5" t="s">
        <v>65</v>
      </c>
      <c r="B78" s="21" t="s">
        <v>64</v>
      </c>
      <c r="C78" s="21" t="s">
        <v>20</v>
      </c>
      <c r="D78" s="21"/>
      <c r="E78" s="21"/>
      <c r="F78" s="24">
        <f>F79+F81+F83+F85+F87</f>
        <v>1467.7999999999997</v>
      </c>
    </row>
    <row r="79" spans="1:6" ht="15" customHeight="1">
      <c r="A79" s="3" t="s">
        <v>66</v>
      </c>
      <c r="B79" s="9" t="s">
        <v>64</v>
      </c>
      <c r="C79" s="9" t="s">
        <v>20</v>
      </c>
      <c r="D79" s="9" t="s">
        <v>67</v>
      </c>
      <c r="E79" s="9"/>
      <c r="F79" s="27">
        <f>F80</f>
        <v>595.4</v>
      </c>
    </row>
    <row r="80" spans="1:8" ht="15" customHeight="1">
      <c r="A80" s="3" t="s">
        <v>68</v>
      </c>
      <c r="B80" s="9" t="s">
        <v>64</v>
      </c>
      <c r="C80" s="9" t="s">
        <v>20</v>
      </c>
      <c r="D80" s="9" t="s">
        <v>67</v>
      </c>
      <c r="E80" s="9" t="s">
        <v>54</v>
      </c>
      <c r="F80" s="27">
        <v>595.4</v>
      </c>
      <c r="H80" s="16"/>
    </row>
    <row r="81" spans="1:6" ht="22.5" customHeight="1">
      <c r="A81" s="3" t="s">
        <v>69</v>
      </c>
      <c r="B81" s="9" t="s">
        <v>64</v>
      </c>
      <c r="C81" s="9" t="s">
        <v>20</v>
      </c>
      <c r="D81" s="9" t="s">
        <v>70</v>
      </c>
      <c r="E81" s="9"/>
      <c r="F81" s="27">
        <f>F82</f>
        <v>170</v>
      </c>
    </row>
    <row r="82" spans="1:6" ht="15" customHeight="1">
      <c r="A82" s="3" t="s">
        <v>68</v>
      </c>
      <c r="B82" s="9" t="s">
        <v>64</v>
      </c>
      <c r="C82" s="9" t="s">
        <v>20</v>
      </c>
      <c r="D82" s="9" t="s">
        <v>70</v>
      </c>
      <c r="E82" s="9" t="s">
        <v>54</v>
      </c>
      <c r="F82" s="27">
        <v>170</v>
      </c>
    </row>
    <row r="83" spans="1:6" ht="15" customHeight="1">
      <c r="A83" s="3" t="s">
        <v>81</v>
      </c>
      <c r="B83" s="9" t="s">
        <v>64</v>
      </c>
      <c r="C83" s="9" t="s">
        <v>20</v>
      </c>
      <c r="D83" s="9" t="s">
        <v>75</v>
      </c>
      <c r="E83" s="9"/>
      <c r="F83" s="27">
        <f>F84</f>
        <v>1</v>
      </c>
    </row>
    <row r="84" spans="1:6" ht="15" customHeight="1">
      <c r="A84" s="3" t="s">
        <v>68</v>
      </c>
      <c r="B84" s="9" t="s">
        <v>64</v>
      </c>
      <c r="C84" s="9" t="s">
        <v>20</v>
      </c>
      <c r="D84" s="9" t="s">
        <v>75</v>
      </c>
      <c r="E84" s="9" t="s">
        <v>54</v>
      </c>
      <c r="F84" s="27">
        <v>1</v>
      </c>
    </row>
    <row r="85" spans="1:6" ht="15" customHeight="1">
      <c r="A85" s="3" t="s">
        <v>71</v>
      </c>
      <c r="B85" s="9" t="s">
        <v>64</v>
      </c>
      <c r="C85" s="9" t="s">
        <v>20</v>
      </c>
      <c r="D85" s="9" t="s">
        <v>79</v>
      </c>
      <c r="E85" s="9"/>
      <c r="F85" s="27">
        <f>F86</f>
        <v>512.3</v>
      </c>
    </row>
    <row r="86" spans="1:6" ht="15" customHeight="1">
      <c r="A86" s="3" t="s">
        <v>68</v>
      </c>
      <c r="B86" s="9" t="s">
        <v>64</v>
      </c>
      <c r="C86" s="9" t="s">
        <v>20</v>
      </c>
      <c r="D86" s="9" t="s">
        <v>79</v>
      </c>
      <c r="E86" s="9" t="s">
        <v>54</v>
      </c>
      <c r="F86" s="27">
        <v>512.3</v>
      </c>
    </row>
    <row r="87" spans="1:6" ht="23.25" customHeight="1">
      <c r="A87" s="3" t="s">
        <v>103</v>
      </c>
      <c r="B87" s="9" t="s">
        <v>64</v>
      </c>
      <c r="C87" s="9" t="s">
        <v>20</v>
      </c>
      <c r="D87" s="9" t="s">
        <v>102</v>
      </c>
      <c r="E87" s="9" t="s">
        <v>54</v>
      </c>
      <c r="F87" s="27">
        <v>189.1</v>
      </c>
    </row>
    <row r="88" spans="1:6" s="20" customFormat="1" ht="15" customHeight="1">
      <c r="A88" s="2" t="s">
        <v>24</v>
      </c>
      <c r="B88" s="19" t="s">
        <v>23</v>
      </c>
      <c r="C88" s="19"/>
      <c r="D88" s="19"/>
      <c r="E88" s="19"/>
      <c r="F88" s="44">
        <f>F89</f>
        <v>3402.4</v>
      </c>
    </row>
    <row r="89" spans="1:8" s="22" customFormat="1" ht="15" customHeight="1">
      <c r="A89" s="5" t="s">
        <v>24</v>
      </c>
      <c r="B89" s="21" t="s">
        <v>23</v>
      </c>
      <c r="C89" s="21" t="s">
        <v>7</v>
      </c>
      <c r="D89" s="21"/>
      <c r="E89" s="21"/>
      <c r="F89" s="24">
        <f>F90+F99+F107+F109</f>
        <v>3402.4</v>
      </c>
      <c r="H89" s="23"/>
    </row>
    <row r="90" spans="1:6" ht="26.25" customHeight="1">
      <c r="A90" s="11" t="s">
        <v>60</v>
      </c>
      <c r="B90" s="9" t="s">
        <v>23</v>
      </c>
      <c r="C90" s="9" t="s">
        <v>7</v>
      </c>
      <c r="D90" s="9" t="s">
        <v>61</v>
      </c>
      <c r="E90" s="9"/>
      <c r="F90" s="27">
        <f>F91+F94+F95+F96+F97+F98</f>
        <v>1785.5000000000002</v>
      </c>
    </row>
    <row r="91" spans="1:6" ht="15" customHeight="1">
      <c r="A91" s="13" t="s">
        <v>53</v>
      </c>
      <c r="B91" s="9" t="s">
        <v>23</v>
      </c>
      <c r="C91" s="9" t="s">
        <v>7</v>
      </c>
      <c r="D91" s="9" t="s">
        <v>61</v>
      </c>
      <c r="E91" s="15">
        <v>110</v>
      </c>
      <c r="F91" s="27">
        <f>F92+F93</f>
        <v>1199.5</v>
      </c>
    </row>
    <row r="92" spans="1:6" ht="15" customHeight="1">
      <c r="A92" s="13" t="s">
        <v>40</v>
      </c>
      <c r="B92" s="9" t="s">
        <v>23</v>
      </c>
      <c r="C92" s="9" t="s">
        <v>7</v>
      </c>
      <c r="D92" s="9" t="s">
        <v>61</v>
      </c>
      <c r="E92" s="15">
        <v>111</v>
      </c>
      <c r="F92" s="27">
        <v>1196</v>
      </c>
    </row>
    <row r="93" spans="1:6" ht="15" customHeight="1">
      <c r="A93" s="13" t="s">
        <v>44</v>
      </c>
      <c r="B93" s="9" t="s">
        <v>23</v>
      </c>
      <c r="C93" s="9" t="s">
        <v>7</v>
      </c>
      <c r="D93" s="9" t="s">
        <v>61</v>
      </c>
      <c r="E93" s="15">
        <v>112</v>
      </c>
      <c r="F93" s="27">
        <v>3.5</v>
      </c>
    </row>
    <row r="94" spans="1:6" ht="15" customHeight="1">
      <c r="A94" s="13" t="s">
        <v>45</v>
      </c>
      <c r="B94" s="9" t="s">
        <v>23</v>
      </c>
      <c r="C94" s="9" t="s">
        <v>7</v>
      </c>
      <c r="D94" s="9" t="s">
        <v>61</v>
      </c>
      <c r="E94" s="15">
        <v>242</v>
      </c>
      <c r="F94" s="27">
        <v>41</v>
      </c>
    </row>
    <row r="95" spans="1:6" ht="24.75" customHeight="1">
      <c r="A95" s="13" t="s">
        <v>100</v>
      </c>
      <c r="B95" s="9" t="s">
        <v>23</v>
      </c>
      <c r="C95" s="9" t="s">
        <v>7</v>
      </c>
      <c r="D95" s="9" t="s">
        <v>61</v>
      </c>
      <c r="E95" s="15">
        <v>243</v>
      </c>
      <c r="F95" s="27">
        <v>169.9</v>
      </c>
    </row>
    <row r="96" spans="1:6" ht="15" customHeight="1">
      <c r="A96" s="13" t="s">
        <v>46</v>
      </c>
      <c r="B96" s="9" t="s">
        <v>23</v>
      </c>
      <c r="C96" s="9" t="s">
        <v>7</v>
      </c>
      <c r="D96" s="9" t="s">
        <v>61</v>
      </c>
      <c r="E96" s="15">
        <v>244</v>
      </c>
      <c r="F96" s="27">
        <v>374.2</v>
      </c>
    </row>
    <row r="97" spans="1:6" ht="15" customHeight="1">
      <c r="A97" s="13" t="s">
        <v>47</v>
      </c>
      <c r="B97" s="9" t="s">
        <v>23</v>
      </c>
      <c r="C97" s="9" t="s">
        <v>7</v>
      </c>
      <c r="D97" s="9" t="s">
        <v>61</v>
      </c>
      <c r="E97" s="15">
        <v>851</v>
      </c>
      <c r="F97" s="27">
        <v>0</v>
      </c>
    </row>
    <row r="98" spans="1:6" ht="15" customHeight="1">
      <c r="A98" s="13" t="s">
        <v>48</v>
      </c>
      <c r="B98" s="9" t="s">
        <v>23</v>
      </c>
      <c r="C98" s="9" t="s">
        <v>7</v>
      </c>
      <c r="D98" s="9" t="s">
        <v>61</v>
      </c>
      <c r="E98" s="15">
        <v>852</v>
      </c>
      <c r="F98" s="27">
        <v>0.9</v>
      </c>
    </row>
    <row r="99" spans="1:6" s="22" customFormat="1" ht="15" customHeight="1">
      <c r="A99" s="5" t="s">
        <v>73</v>
      </c>
      <c r="B99" s="21" t="s">
        <v>23</v>
      </c>
      <c r="C99" s="21" t="s">
        <v>7</v>
      </c>
      <c r="D99" s="21" t="s">
        <v>62</v>
      </c>
      <c r="E99" s="21"/>
      <c r="F99" s="24">
        <f>F100+F103+F104+F105+F106</f>
        <v>1233.5</v>
      </c>
    </row>
    <row r="100" spans="1:6" ht="15" customHeight="1">
      <c r="A100" s="13" t="s">
        <v>53</v>
      </c>
      <c r="B100" s="9" t="s">
        <v>23</v>
      </c>
      <c r="C100" s="9" t="s">
        <v>7</v>
      </c>
      <c r="D100" s="9" t="s">
        <v>62</v>
      </c>
      <c r="E100" s="15">
        <v>110</v>
      </c>
      <c r="F100" s="27">
        <f>F101+F102</f>
        <v>960.2</v>
      </c>
    </row>
    <row r="101" spans="1:6" ht="15" customHeight="1">
      <c r="A101" s="13" t="s">
        <v>40</v>
      </c>
      <c r="B101" s="9" t="s">
        <v>23</v>
      </c>
      <c r="C101" s="9" t="s">
        <v>7</v>
      </c>
      <c r="D101" s="9" t="s">
        <v>62</v>
      </c>
      <c r="E101" s="15">
        <v>111</v>
      </c>
      <c r="F101" s="27">
        <v>940</v>
      </c>
    </row>
    <row r="102" spans="1:6" ht="15" customHeight="1">
      <c r="A102" s="13" t="s">
        <v>44</v>
      </c>
      <c r="B102" s="9" t="s">
        <v>23</v>
      </c>
      <c r="C102" s="9" t="s">
        <v>7</v>
      </c>
      <c r="D102" s="9" t="s">
        <v>62</v>
      </c>
      <c r="E102" s="15">
        <v>112</v>
      </c>
      <c r="F102" s="27">
        <v>20.2</v>
      </c>
    </row>
    <row r="103" spans="1:6" ht="15" customHeight="1">
      <c r="A103" s="13" t="s">
        <v>45</v>
      </c>
      <c r="B103" s="9" t="s">
        <v>23</v>
      </c>
      <c r="C103" s="9" t="s">
        <v>7</v>
      </c>
      <c r="D103" s="9" t="s">
        <v>62</v>
      </c>
      <c r="E103" s="15">
        <v>242</v>
      </c>
      <c r="F103" s="27">
        <v>12</v>
      </c>
    </row>
    <row r="104" spans="1:6" ht="15" customHeight="1">
      <c r="A104" s="13" t="s">
        <v>46</v>
      </c>
      <c r="B104" s="9" t="s">
        <v>23</v>
      </c>
      <c r="C104" s="9" t="s">
        <v>7</v>
      </c>
      <c r="D104" s="9" t="s">
        <v>62</v>
      </c>
      <c r="E104" s="15">
        <v>244</v>
      </c>
      <c r="F104" s="27">
        <v>260.9</v>
      </c>
    </row>
    <row r="105" spans="1:6" ht="15" customHeight="1">
      <c r="A105" s="13" t="s">
        <v>47</v>
      </c>
      <c r="B105" s="9" t="s">
        <v>23</v>
      </c>
      <c r="C105" s="9" t="s">
        <v>7</v>
      </c>
      <c r="D105" s="9" t="s">
        <v>62</v>
      </c>
      <c r="E105" s="15">
        <v>851</v>
      </c>
      <c r="F105" s="27">
        <v>0</v>
      </c>
    </row>
    <row r="106" spans="1:6" ht="15" customHeight="1">
      <c r="A106" s="13" t="s">
        <v>48</v>
      </c>
      <c r="B106" s="9" t="s">
        <v>23</v>
      </c>
      <c r="C106" s="9" t="s">
        <v>7</v>
      </c>
      <c r="D106" s="9" t="s">
        <v>62</v>
      </c>
      <c r="E106" s="15">
        <v>852</v>
      </c>
      <c r="F106" s="27">
        <v>0.4</v>
      </c>
    </row>
    <row r="107" spans="1:6" ht="15" customHeight="1">
      <c r="A107" s="13" t="s">
        <v>53</v>
      </c>
      <c r="B107" s="9" t="s">
        <v>23</v>
      </c>
      <c r="C107" s="9" t="s">
        <v>7</v>
      </c>
      <c r="D107" s="9" t="s">
        <v>104</v>
      </c>
      <c r="E107" s="15">
        <v>110</v>
      </c>
      <c r="F107" s="27">
        <f>F108</f>
        <v>24.4</v>
      </c>
    </row>
    <row r="108" spans="1:6" ht="15" customHeight="1">
      <c r="A108" s="13" t="s">
        <v>40</v>
      </c>
      <c r="B108" s="9" t="s">
        <v>23</v>
      </c>
      <c r="C108" s="9" t="s">
        <v>7</v>
      </c>
      <c r="D108" s="9" t="s">
        <v>104</v>
      </c>
      <c r="E108" s="15">
        <v>111</v>
      </c>
      <c r="F108" s="27">
        <v>24.4</v>
      </c>
    </row>
    <row r="109" spans="1:6" ht="27" customHeight="1">
      <c r="A109" s="3" t="s">
        <v>112</v>
      </c>
      <c r="B109" s="9" t="s">
        <v>23</v>
      </c>
      <c r="C109" s="9" t="s">
        <v>7</v>
      </c>
      <c r="D109" s="9" t="s">
        <v>113</v>
      </c>
      <c r="E109" s="15"/>
      <c r="F109" s="27">
        <f>F110</f>
        <v>359</v>
      </c>
    </row>
    <row r="110" spans="1:6" ht="15" customHeight="1">
      <c r="A110" s="13" t="s">
        <v>40</v>
      </c>
      <c r="B110" s="9" t="s">
        <v>23</v>
      </c>
      <c r="C110" s="9" t="s">
        <v>7</v>
      </c>
      <c r="D110" s="9" t="s">
        <v>113</v>
      </c>
      <c r="E110" s="15">
        <v>111</v>
      </c>
      <c r="F110" s="27">
        <v>359</v>
      </c>
    </row>
    <row r="111" spans="1:6" s="20" customFormat="1" ht="15" customHeight="1">
      <c r="A111" s="2" t="s">
        <v>25</v>
      </c>
      <c r="B111" s="19" t="s">
        <v>26</v>
      </c>
      <c r="C111" s="19"/>
      <c r="D111" s="19"/>
      <c r="E111" s="19"/>
      <c r="F111" s="44">
        <f>F112</f>
        <v>155</v>
      </c>
    </row>
    <row r="112" spans="1:6" s="22" customFormat="1" ht="15" customHeight="1">
      <c r="A112" s="5" t="s">
        <v>27</v>
      </c>
      <c r="B112" s="21" t="s">
        <v>26</v>
      </c>
      <c r="C112" s="21" t="s">
        <v>7</v>
      </c>
      <c r="D112" s="21"/>
      <c r="E112" s="21"/>
      <c r="F112" s="24">
        <f>F113</f>
        <v>155</v>
      </c>
    </row>
    <row r="113" spans="1:6" ht="15" customHeight="1">
      <c r="A113" s="3" t="s">
        <v>28</v>
      </c>
      <c r="B113" s="9" t="s">
        <v>26</v>
      </c>
      <c r="C113" s="9" t="s">
        <v>7</v>
      </c>
      <c r="D113" s="9" t="s">
        <v>37</v>
      </c>
      <c r="E113" s="9"/>
      <c r="F113" s="27">
        <f>F114</f>
        <v>155</v>
      </c>
    </row>
    <row r="114" spans="1:6" ht="15" customHeight="1">
      <c r="A114" s="3" t="s">
        <v>72</v>
      </c>
      <c r="B114" s="9" t="s">
        <v>26</v>
      </c>
      <c r="C114" s="9" t="s">
        <v>7</v>
      </c>
      <c r="D114" s="9" t="s">
        <v>37</v>
      </c>
      <c r="E114" s="9" t="s">
        <v>56</v>
      </c>
      <c r="F114" s="27">
        <v>155</v>
      </c>
    </row>
    <row r="115" spans="1:6" s="20" customFormat="1" ht="15" customHeight="1">
      <c r="A115" s="2" t="s">
        <v>82</v>
      </c>
      <c r="B115" s="19" t="s">
        <v>30</v>
      </c>
      <c r="C115" s="19"/>
      <c r="D115" s="19"/>
      <c r="E115" s="19"/>
      <c r="F115" s="44">
        <f>F116</f>
        <v>10</v>
      </c>
    </row>
    <row r="116" spans="1:6" ht="15" customHeight="1">
      <c r="A116" s="3" t="s">
        <v>83</v>
      </c>
      <c r="B116" s="9" t="s">
        <v>30</v>
      </c>
      <c r="C116" s="9" t="s">
        <v>7</v>
      </c>
      <c r="D116" s="9"/>
      <c r="E116" s="9"/>
      <c r="F116" s="27">
        <f>F117</f>
        <v>10</v>
      </c>
    </row>
    <row r="117" spans="1:6" ht="15" customHeight="1">
      <c r="A117" s="3" t="s">
        <v>84</v>
      </c>
      <c r="B117" s="9" t="s">
        <v>30</v>
      </c>
      <c r="C117" s="9" t="s">
        <v>7</v>
      </c>
      <c r="D117" s="9" t="s">
        <v>80</v>
      </c>
      <c r="E117" s="9"/>
      <c r="F117" s="27">
        <f>F118</f>
        <v>10</v>
      </c>
    </row>
    <row r="118" spans="1:6" ht="15" customHeight="1">
      <c r="A118" s="3" t="s">
        <v>87</v>
      </c>
      <c r="B118" s="9" t="s">
        <v>30</v>
      </c>
      <c r="C118" s="9" t="s">
        <v>7</v>
      </c>
      <c r="D118" s="9" t="s">
        <v>80</v>
      </c>
      <c r="E118" s="9" t="s">
        <v>88</v>
      </c>
      <c r="F118" s="27">
        <v>10</v>
      </c>
    </row>
    <row r="119" spans="1:6" s="20" customFormat="1" ht="15" customHeight="1">
      <c r="A119" s="2" t="s">
        <v>5</v>
      </c>
      <c r="B119" s="19"/>
      <c r="C119" s="19"/>
      <c r="D119" s="19"/>
      <c r="E119" s="19"/>
      <c r="F119" s="44">
        <f>F115+F111+F88+F66+F60+F56+F50+F12</f>
        <v>12065.7</v>
      </c>
    </row>
    <row r="121" ht="12">
      <c r="E121" s="17"/>
    </row>
    <row r="122" ht="12">
      <c r="E122" s="17"/>
    </row>
    <row r="123" ht="12">
      <c r="E123" s="17"/>
    </row>
    <row r="124" ht="12">
      <c r="E124" s="17"/>
    </row>
    <row r="125" ht="12">
      <c r="E125" s="17"/>
    </row>
    <row r="126" ht="12">
      <c r="E126" s="17"/>
    </row>
    <row r="127" ht="12">
      <c r="E127" s="17"/>
    </row>
    <row r="128" ht="12">
      <c r="E128" s="17"/>
    </row>
    <row r="129" ht="12">
      <c r="E129" s="17"/>
    </row>
    <row r="130" ht="12">
      <c r="E130" s="17"/>
    </row>
    <row r="131" ht="12">
      <c r="E131" s="17"/>
    </row>
    <row r="132" ht="12">
      <c r="E132" s="17"/>
    </row>
    <row r="133" ht="12">
      <c r="E133" s="17"/>
    </row>
    <row r="134" ht="12">
      <c r="E134" s="17"/>
    </row>
    <row r="135" ht="12">
      <c r="E135" s="17"/>
    </row>
    <row r="136" ht="12">
      <c r="E136" s="17"/>
    </row>
    <row r="137" ht="12">
      <c r="E137" s="17"/>
    </row>
    <row r="138" ht="12">
      <c r="E138" s="17"/>
    </row>
    <row r="139" ht="12">
      <c r="E139" s="17"/>
    </row>
    <row r="140" ht="12">
      <c r="E140" s="17"/>
    </row>
    <row r="141" ht="12">
      <c r="E141" s="17"/>
    </row>
    <row r="142" ht="12">
      <c r="E142" s="17"/>
    </row>
  </sheetData>
  <sheetProtection/>
  <mergeCells count="6">
    <mergeCell ref="A9:F9"/>
    <mergeCell ref="D4:F4"/>
    <mergeCell ref="D3:F3"/>
    <mergeCell ref="D5:F5"/>
    <mergeCell ref="A7:F7"/>
    <mergeCell ref="A8:F8"/>
  </mergeCells>
  <printOptions/>
  <pageMargins left="0.78" right="0.16" top="0.2" bottom="0.18" header="0.2" footer="0.18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2013-11-11T13:59:52Z</cp:lastPrinted>
  <dcterms:created xsi:type="dcterms:W3CDTF">2009-10-21T12:22:41Z</dcterms:created>
  <dcterms:modified xsi:type="dcterms:W3CDTF">2013-11-15T04:51:47Z</dcterms:modified>
  <cp:category/>
  <cp:version/>
  <cp:contentType/>
  <cp:contentStatus/>
</cp:coreProperties>
</file>